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D:\Reza Doc\BADAN PENJAMINAN MUTU UNITOMO 2024\PERSIAPAN AIPT\MONEV BPM\"/>
    </mc:Choice>
  </mc:AlternateContent>
  <xr:revisionPtr revIDLastSave="0" documentId="8_{584CD675-C2FD-4CA1-96D3-3C3F10BC3531}" xr6:coauthVersionLast="47" xr6:coauthVersionMax="47" xr10:uidLastSave="{00000000-0000-0000-0000-000000000000}"/>
  <bookViews>
    <workbookView xWindow="-110" yWindow="-110" windowWidth="19420" windowHeight="10300" tabRatio="706" activeTab="1" xr2:uid="{00000000-000D-0000-FFFF-FFFF00000000}"/>
  </bookViews>
  <sheets>
    <sheet name="Menu" sheetId="65" r:id="rId1"/>
    <sheet name="Identi" sheetId="64" r:id="rId2"/>
    <sheet name="Tabel Monev" sheetId="55" r:id="rId3"/>
    <sheet name="1.1" sheetId="62" r:id="rId4"/>
    <sheet name="2" sheetId="68" r:id="rId5"/>
    <sheet name="2.2" sheetId="67" r:id="rId6"/>
    <sheet name="Keterlaksanaan SPMI" sheetId="71" r:id="rId7"/>
    <sheet name="Standar Mutu" sheetId="72" r:id="rId8"/>
    <sheet name="RTM" sheetId="73" r:id="rId9"/>
    <sheet name="Siklus SPMI" sheetId="74" r:id="rId10"/>
    <sheet name="Akreditasi" sheetId="76" r:id="rId11"/>
    <sheet name="Lampiran Akreditasi" sheetId="77" r:id="rId12"/>
    <sheet name="Program Studi Berstandar Inter" sheetId="69" r:id="rId13"/>
    <sheet name="Mekanisme menuju Outcome Based " sheetId="78" r:id="rId14"/>
    <sheet name="Resume Data Survey Kepuasan" sheetId="79" r:id="rId15"/>
  </sheets>
  <definedNames>
    <definedName name="_xlnm._FilterDatabase" localSheetId="11" hidden="1">'Lampiran Akreditasi'!$B$2:$I$28</definedName>
    <definedName name="_xlnm.Print_Area" localSheetId="2">'Tabel Monev'!#REF!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11" i="76" l="1"/>
  <c r="E11" i="76"/>
  <c r="F11" i="76"/>
  <c r="G11" i="76"/>
  <c r="H11" i="76"/>
  <c r="I11" i="76"/>
  <c r="J11" i="76"/>
  <c r="K11" i="76"/>
  <c r="L11" i="76"/>
  <c r="M11" i="76"/>
  <c r="N11" i="76"/>
  <c r="O11" i="76"/>
  <c r="D11" i="76"/>
  <c r="P4" i="76"/>
  <c r="P5" i="76"/>
  <c r="P6" i="76"/>
  <c r="P7" i="76"/>
  <c r="P8" i="76"/>
  <c r="P9" i="76"/>
  <c r="P10" i="76"/>
  <c r="P3" i="76"/>
  <c r="E10" i="79"/>
  <c r="D10" i="79"/>
  <c r="F11" i="55"/>
  <c r="F9" i="55"/>
  <c r="F19" i="55" l="1"/>
  <c r="F20" i="55" s="1"/>
  <c r="D5" i="55"/>
  <c r="D4" i="55"/>
  <c r="D3" i="55"/>
</calcChain>
</file>

<file path=xl/sharedStrings.xml><?xml version="1.0" encoding="utf-8"?>
<sst xmlns="http://schemas.openxmlformats.org/spreadsheetml/2006/main" count="1238" uniqueCount="602">
  <si>
    <t>Keterangan</t>
  </si>
  <si>
    <t>IKU</t>
  </si>
  <si>
    <t>Beri tanda V pada kolom yang sesuai</t>
  </si>
  <si>
    <t>Tabel 1</t>
  </si>
  <si>
    <t>Tabel 1.1 Visi, Misi, Tujuan dan Strategis</t>
  </si>
  <si>
    <t>Ya</t>
  </si>
  <si>
    <t>Tidak</t>
  </si>
  <si>
    <t>Bukti/Dokumen penunjang</t>
  </si>
  <si>
    <t>Visi, Misi, Tujuan dan Strategi</t>
  </si>
  <si>
    <t>No</t>
  </si>
  <si>
    <t>1. Visi, Misi, Tujuan, Sasaran</t>
  </si>
  <si>
    <t>2. Tata Pamong</t>
  </si>
  <si>
    <t>3. Mahasiswa</t>
  </si>
  <si>
    <t>4. Sumber Daya Manusia</t>
  </si>
  <si>
    <t>5. Keuangan, Sarana, dan Prasarana</t>
  </si>
  <si>
    <t>6. Pendidikan</t>
  </si>
  <si>
    <t>7. Penelitian</t>
  </si>
  <si>
    <t>8. Pengabdian Kepada Masyarakat</t>
  </si>
  <si>
    <t>9. Luaran dan Capaian Tridarma</t>
  </si>
  <si>
    <t xml:space="preserve">:   </t>
  </si>
  <si>
    <t>Website</t>
  </si>
  <si>
    <t>Ketua Program Studi</t>
  </si>
  <si>
    <t>Ketua Unit Penjaminan Mutu</t>
  </si>
  <si>
    <t>Staff Unit Penjaminan Mutu</t>
  </si>
  <si>
    <t xml:space="preserve">Tabel 2.2 Tata Pamong dan Tata Kelola </t>
  </si>
  <si>
    <t>Catatan</t>
  </si>
  <si>
    <t>Cheklist</t>
  </si>
  <si>
    <t xml:space="preserve">Program Studi </t>
  </si>
  <si>
    <t>Petunjuk Analisis</t>
  </si>
  <si>
    <t>Analisis Unit Penjaminan Mutu</t>
  </si>
  <si>
    <t>2. Tata Pamong, Tata Kelola dan Kerjasama</t>
  </si>
  <si>
    <t>Tabel 2.2</t>
  </si>
  <si>
    <t xml:space="preserve">Tata Pamong dan Tata Kelola </t>
  </si>
  <si>
    <t xml:space="preserve">Petunjuk Analisis </t>
  </si>
  <si>
    <t xml:space="preserve"> Analisis Unit Penjaminan Mutu</t>
  </si>
  <si>
    <t>JUMLAH TABEL TERISI</t>
  </si>
  <si>
    <t>Rata-Rata Tabel Terisi</t>
  </si>
  <si>
    <t>MONITORING BADAN BIRO UPT</t>
  </si>
  <si>
    <t>Nama Unit</t>
  </si>
  <si>
    <t>Pimpinan Unit</t>
  </si>
  <si>
    <t>Cheklist Jika Semua Pertanyaan 1- 5 Sudah Terisi</t>
  </si>
  <si>
    <t>/</t>
  </si>
  <si>
    <t>No. Tabel</t>
  </si>
  <si>
    <t>Nama Tabel di LKPT/LKPS</t>
  </si>
  <si>
    <t>Lembaga Akreditasi</t>
  </si>
  <si>
    <t>Nilai Akreditasi</t>
  </si>
  <si>
    <t>Jenis Sertifikasi</t>
  </si>
  <si>
    <t>Lembaga Sertifikasi</t>
  </si>
  <si>
    <t>Link Dokumen</t>
  </si>
  <si>
    <t xml:space="preserve">Cheklist Jika Table Sudah Terisi </t>
  </si>
  <si>
    <t>V</t>
  </si>
  <si>
    <t>Apakah Unit Kerja memiliki dokumen formal struktur organisasi dan tata kerja yang dilengkapi tugas dan fungsinya</t>
  </si>
  <si>
    <t>1A</t>
  </si>
  <si>
    <t>1B</t>
  </si>
  <si>
    <t>Apakah Unit Kerja memiliki struktur organisasi dan tata kerja telah berjalan secara konsisten</t>
  </si>
  <si>
    <t>Apakah Unit Kerja memiliki struktur organisasi dan tata kerja memiliki tata pamong yang baik</t>
  </si>
  <si>
    <t>1C</t>
  </si>
  <si>
    <t>Apakah Unit Kerja memiliki struktur organisasi dan tata kerja berjalan efektif dan efisien</t>
  </si>
  <si>
    <t>1D</t>
  </si>
  <si>
    <t>Apakah Unit Kerja memiliki praktek baik (best practices) dalam menerapkan tata pamong yang memenuhi 5 kaidah good governance: untuk menjamin penyelenggaraan program studi yang bermutu. (Kredibel)</t>
  </si>
  <si>
    <t>2A</t>
  </si>
  <si>
    <t>2B</t>
  </si>
  <si>
    <t>Apakah Unit Kerja memiliki praktek baik (best practices) dalam menerapkan tata pamong yang memenuhi 5 kaidah good governance: untuk menjamin penyelenggaraan program studi yang bermutu. (Transparan)</t>
  </si>
  <si>
    <t>2C</t>
  </si>
  <si>
    <t>Apakah Unit Kerja memiliki praktek baik (best practices) dalam menerapkan tata pamong yang memenuhi 5 kaidah good governance: untuk menjamin penyelenggaraan program studi yang bermutu. (Akuntabel)</t>
  </si>
  <si>
    <t>2D</t>
  </si>
  <si>
    <t>Apakah Unit Kerja memiliki praktek baik (best practices) dalam menerapkan tata pamong yang memenuhi 5 kaidah good governance: untuk menjamin penyelenggaraan program studi yang bermutu. (Bertanggung jawab)</t>
  </si>
  <si>
    <t>2E</t>
  </si>
  <si>
    <t>Apakah UPPS memiliki praktek baik (best practices) dalam menerapkan tata pamong yang memenuhi 5 kaidah good governance: untuk menjamin penyelenggaraan program studi yang bermutu. (Adil)</t>
  </si>
  <si>
    <t>Apakah Terdapat bukti/pengakuan yang sahih bahwa pimpinan Unit Kerja memiliki karakter: kepemimpinan operasional</t>
  </si>
  <si>
    <t>3A</t>
  </si>
  <si>
    <t>Apakah Terdapat bukti/pengakuan yang sahih bahwa pimpinan Unit Kerja memiliki karakter: kepemimpinan organisasi</t>
  </si>
  <si>
    <t>3B</t>
  </si>
  <si>
    <t>3C</t>
  </si>
  <si>
    <t>Apakah Terdapat bukti/pengakuan yang sahih bahwa pimpinan Unit Kerja memiliki karakter: kepemimpinan publik</t>
  </si>
  <si>
    <t>Apakah Pimpinan Unit Kerja mampu melaksanakan 6 fungsi manajemen perencanaan</t>
  </si>
  <si>
    <t>4A1</t>
  </si>
  <si>
    <t>Apakah Pimpinan Unit Kerja mampu melaksanakan 6 fungsi manajemen pengorganisasian</t>
  </si>
  <si>
    <t>4A2</t>
  </si>
  <si>
    <t>Apakah Pimpinan Unit Kerja mampu melaksanakan 6 fungsi manajemen penempatan personel</t>
  </si>
  <si>
    <t>4A3</t>
  </si>
  <si>
    <t>4A4</t>
  </si>
  <si>
    <t>Apakah Pimpinan Unit Kerja mampu melaksanakan 6 fungsi manajemen pelaksanaan</t>
  </si>
  <si>
    <t>Apakah Pimpinan Unit Kerja mampu melaksanakan 6 fungsi manajemen pengendalian dan pengawasan</t>
  </si>
  <si>
    <t>4A5</t>
  </si>
  <si>
    <t>4A6</t>
  </si>
  <si>
    <t>Apakah Pimpinan Unit Kerja mampu melaksanakan 6 fungsi manajemen pelaporan yang menjadi dasar tindak lanjut</t>
  </si>
  <si>
    <t>4A7</t>
  </si>
  <si>
    <t>Apakah Pimpinan Unit Kerja mampu melaksanakan 6 fungsi manajemen secara efektif dan efisien</t>
  </si>
  <si>
    <t xml:space="preserve"> Apakah Pimpinan Unit Kerja mampu mengantisipasi dan menyelesaikan masalah pada situasi yang tidak terduga</t>
  </si>
  <si>
    <t>4B</t>
  </si>
  <si>
    <t>Apakah Pimpinan Unit Kerja mampu melakukan inovasi untuk menghasilkan nilai tambah</t>
  </si>
  <si>
    <t>4C</t>
  </si>
  <si>
    <t>5A</t>
  </si>
  <si>
    <t>Apakah Unit Kerja memiliki Laporan pencapaian unit kerja</t>
  </si>
  <si>
    <t>Apakah Unit Kerja memiliki Capaian kinerja diukur berdasarkan Renstra</t>
  </si>
  <si>
    <t>5B</t>
  </si>
  <si>
    <t>Apakah Unit Kerja memiliki Evaluasi ketercapaian kinerja</t>
  </si>
  <si>
    <t>5C</t>
  </si>
  <si>
    <t>Apakah Unit Kerja memiliki Memiliki identifikasi akar masalah</t>
  </si>
  <si>
    <t>5D</t>
  </si>
  <si>
    <t>Apakah Unit Kerja memiliki Memiliki faktor pendukung keberhasilan</t>
  </si>
  <si>
    <t>5E</t>
  </si>
  <si>
    <t>Apakah Unit Kerja memiliki Memiliki faktor penghambat ketercapaian standard</t>
  </si>
  <si>
    <t>5F</t>
  </si>
  <si>
    <t>Apakah Unit Kerja memiliki Memiliki tindak lanjut hasil evaluasi</t>
  </si>
  <si>
    <t>5G</t>
  </si>
  <si>
    <t>Apakah Unit Kerja memiliki Laporan dibuat setiap tahun</t>
  </si>
  <si>
    <t>5H</t>
  </si>
  <si>
    <t>Apakah Unit Kerja memiliki Laporan dipublikasikan</t>
  </si>
  <si>
    <t>5I</t>
  </si>
  <si>
    <t xml:space="preserve">Dokumen formal struktur organisasi dan tata kerja yang dilengkapi tugas dan fungsi dari BPM tercantum dalam Statuta dan Ortala, selain itu juga tercantum dalam Renstra BPM terkait struktur BPM dan Laporan Rapat Kerja yang menjelaskan lebih detail tupoksi dari masing-masing bagian dalam penjaminan mutu. </t>
  </si>
  <si>
    <t xml:space="preserve">Keterlaksanaan tugas dan fungsi penjaminan mutu dapat dilihat dalam laporan kinerja yang telah berjalan dengan konsisten. </t>
  </si>
  <si>
    <t xml:space="preserve">Dalam prinsip transparansi, Seluruh kegiatan BPM dan dokumen-dokumen dapat diakses oleh stakeholder sesuai dengan kepentingannya masing-masing melaui website. </t>
  </si>
  <si>
    <t xml:space="preserve">Pimpinan BPM mampu melaksanakan fungsi manajemen manajemen perencanaan, hal ini dibuktikan dengan keberadaan dokumen Renstra, Renop, dan Laporan Program Kerja sebagai langkah perencanaan </t>
  </si>
  <si>
    <t>Pimpinan BPM mampu melaksanakan fungsi manajemen pelaksanaan yang terdokumentasi dalam setiap siklus PPEPP yang kemudian didokumentasikan dalam Laporan Kinerja Tahunan</t>
  </si>
  <si>
    <t xml:space="preserve">Pimpinan BPM mampu melaksanakan fungsi manajemen pelaporan yang menjadi dasar tindak lanjut yang nantinya disusun dan dikendalikan dalam Laporan Tindak Lanjut. </t>
  </si>
  <si>
    <t>2B1</t>
  </si>
  <si>
    <t>2B2</t>
  </si>
  <si>
    <t>2B3</t>
  </si>
  <si>
    <t>2C1</t>
  </si>
  <si>
    <t>2C2</t>
  </si>
  <si>
    <t>2C3</t>
  </si>
  <si>
    <t>4A</t>
  </si>
  <si>
    <t>4D</t>
  </si>
  <si>
    <t>Apakah visi yang mencerminkan visi perguruan tinggi?</t>
  </si>
  <si>
    <t>Apakah memiliki data implementasi tahun-tahun sebelumnya yang konsisten sebagai penentuan visi?</t>
  </si>
  <si>
    <t>Apakah misi, tujuan, dan strategi yang searah dan bersinerji dengan misi, tujuan, dan strategi perguruan tinggi?</t>
  </si>
  <si>
    <t>Apakah memiliki data implementasi tahun-tahun sebelumnya yang konsisten sebagai penentuan misi, tujuan, dan strategi?</t>
  </si>
  <si>
    <t>Apakah ada mekanisme dalam penyusunan dan penetapan visi, misi, tujuan dan strategi yang terdokumentasi?</t>
  </si>
  <si>
    <t>Apakah Ada keterlibatan semua pemangku kepentingan internal Dosen?</t>
  </si>
  <si>
    <t>Apakah Ada keterlibatan semua pemangku kepentingan internal Mahasiswa?</t>
  </si>
  <si>
    <t>Apakah Ada keterlibatan semua pemangku kepentingan internal tenaga kependidikan?</t>
  </si>
  <si>
    <t>Apakah Ada keterlibatan semua pemangku kepentingan eksternal lulusan?</t>
  </si>
  <si>
    <t>Apakah Ada keterlibatan semua pemangku kepentingan eksternal pengguna alumni?</t>
  </si>
  <si>
    <t>Apakah Ada keterlibatan semua pemangku kepentingan eksternal pakar/mitra/organisasi profesi/pemerintah?</t>
  </si>
  <si>
    <t>Apakah Kegiatan sosialisasi visi misi terdokumentasi?</t>
  </si>
  <si>
    <t>Apakah Kegiatan sosialisasi visi misi dipublikasikan?</t>
  </si>
  <si>
    <t>Apakah Kegiatan sosialisasi visi misi Dilakukan secara periode?</t>
  </si>
  <si>
    <t>Apakah dilakukan survey pemahaman visi misi?</t>
  </si>
  <si>
    <t>Apakah hasilnya didokumentasikan dalam bentuk laporan yang yang mencakup aspek metodologi, sampel, analisis?</t>
  </si>
  <si>
    <t>Apakah hasilnya dipublikasi ke stakeholder?</t>
  </si>
  <si>
    <t>Dan Berapa % Visi misi dipahami dengan baik oleh responden? Nilai dalam % dan link data dukung?</t>
  </si>
  <si>
    <t>Apakah Strategi efektif untuk mencapai tujuan disusun berdasarkan analisis yang sistematis?</t>
  </si>
  <si>
    <t>Apakah Strategi efektif untuk mencapai tujuan disusun menggunakan metoda yang relevan?</t>
  </si>
  <si>
    <t>Apakah Strategi efektif untuk mencapai tujuan terdokumentasi dalam bentuk dokumen perencanaan seperti RIP/Renstra/Renop/Rencana Kerja Tahunan?</t>
  </si>
  <si>
    <t>Apakah Strategi efektif untuk mencapai tujuan setiap tahun dilakukan pemantauan dan evaluasi capaiannya?</t>
  </si>
  <si>
    <t>Apakah Strategi efektif untuk mencapai tujuan ditindaklanjuti hasil evaluasi capaiannya?</t>
  </si>
  <si>
    <t>Berapa % Capaian Visi Misi sampai saat ini?</t>
  </si>
  <si>
    <t>BPM melaksanakan survey pemahaman VMTS, hal ini dikarenakan keberhasilan Badan Penjaminan Mutu dalam mencapai VMTS tidak semata mata terlepas  dari  semua  pihak-pihak  yang  terkait  di  dalamnya.  Keberhasilan  Badan  Penjaminan Mutu  untuk  mewujudkan  dan  mencapai  VMTS tersebut  sangat  ditentukan  oleh  tingkat pemahaman  seluruh  unit  maupun  seluruh stakeholder</t>
  </si>
  <si>
    <t>Pimpinan BPM mampu melaksanakan fungsi manajemen pengorganisasian berupa pembagian tupoksi pekerjaan yang telah disesuaikan dengan PPEPP dalam mengefisienkan kinerja Badan Penjaminan Mutu</t>
  </si>
  <si>
    <t>Pimpinan BPM mampu melaksanakan keenam fungsi manajemen secara efektif dan efisien hal ini dapat dilihat pada laporan kinerja BPM</t>
  </si>
  <si>
    <t>Pimpinan BPM dapat mengantisipasi dan menyelesaikan masalah khususnya penetapan  langkah-langkah perbaikan  ataupun peningkatan yang akan diambil dalam upaya atas koreksi ketidaksesuaian pencapaian standar mutu yang didapat dari hasil temuan AMI.</t>
  </si>
  <si>
    <t>Jika jawaban Tidak, maka UPM perlu memberikan penjelasan dan masukan terkait poin di atas untuk dilakukan oleh Unit Kerja</t>
  </si>
  <si>
    <t>Badan Penjaminan Mutu</t>
  </si>
  <si>
    <t>Program studi berstandar internasional</t>
  </si>
  <si>
    <t xml:space="preserve">BPM memiliki laporan kinerja yang dibuat setiap tahun </t>
  </si>
  <si>
    <t>Keseluruhan laporan yang dimiliki BPM dipublikasikan melalui website BPM dan dapat diakses oleh stakeholder BPM</t>
  </si>
  <si>
    <t>Cheklist Jika Semua Pertanyaan Sudah Terisi</t>
  </si>
  <si>
    <t>Pada kolom keterangan diberikan penjelasan berdasarkan kondisi Unit Kerja</t>
  </si>
  <si>
    <t>No.</t>
  </si>
  <si>
    <t>Aspek</t>
  </si>
  <si>
    <t>Cakupan</t>
  </si>
  <si>
    <t>Deskripsi</t>
  </si>
  <si>
    <t>1.</t>
  </si>
  <si>
    <t>Organ/fungsi SPMI</t>
  </si>
  <si>
    <t>A. Dokumen legal pembentukan BPM                                                                                                                             B. Dokumen legal pembentukan UPM                                                                                                                             C. Dokumen legal Struktur Organisasi Penjaminan Mutu                                                                                                                             D. Dokumen legal Tugas Pokok dan Fungsi Penjaminan Mutu                                                                                                                             E. Dokumen legal Pengangkatan SDM Organ Penjaminan Mutu</t>
  </si>
  <si>
    <t>2.</t>
  </si>
  <si>
    <t>Dokumen SPMI</t>
  </si>
  <si>
    <t>A. Kebijakan SPMI                                                                                                                             B. Manual SPMI                                                                                                                             C. Standar SPMI                                                                                                                             D. Formulir SPMI</t>
  </si>
  <si>
    <t>3.</t>
  </si>
  <si>
    <t>Auditor Internal</t>
  </si>
  <si>
    <t>A. Dokumen legal Pedoman AMI                                                                                                                             B. Dokumen legal Tugas Pokok dan Fungsi Auditor                                                                                                                             C. Dokumen legal Pengangkatan Auditor                                                                                                                             D. Alur kegiatan AMI                                                                                                                             E. Formulir AMI                                                                                                                             F. Sosialisasi AMI                                                                                                                             G. Rapat Koordinasi Auditor                                                                                                                             H. Surat Tugas Auditor</t>
  </si>
  <si>
    <t>4.</t>
  </si>
  <si>
    <t>Hasil audit</t>
  </si>
  <si>
    <t>A. Dokumentasi Audit Dokumen                                                                                                                             B. Dokumentasi Audit Lapangan                                                                                                                             C. Laporan AMI</t>
  </si>
  <si>
    <t>5.</t>
  </si>
  <si>
    <t>Bukti tindak lanjut</t>
  </si>
  <si>
    <t>A. Laporan Tindak Lanjut Hasil Monev                                                                                                                             B. Laporan Tindak Lanjut Hasil Survey                                                                                                                             C. Laporan Tindak Lanjut Hasil AMI</t>
  </si>
  <si>
    <t>6.</t>
  </si>
  <si>
    <t>External Benchmarking</t>
  </si>
  <si>
    <t>A. Tingkat Nasional                                                                                                                             B. Tingkat Internasional</t>
  </si>
  <si>
    <t>7.</t>
  </si>
  <si>
    <t>Rencana penjaminan mutu yang berkelanjutan</t>
  </si>
  <si>
    <t>8.</t>
  </si>
  <si>
    <t>Publikasi hasil SPMI kepada para pemangku kepentingan</t>
  </si>
  <si>
    <t>9.</t>
  </si>
  <si>
    <t>Inovasi SPM</t>
  </si>
  <si>
    <t>A. Laporan Best Practise</t>
  </si>
  <si>
    <t>A. best practice badan penjaminan mutu</t>
  </si>
  <si>
    <t>Jenis Standar</t>
  </si>
  <si>
    <t>No. Standar</t>
  </si>
  <si>
    <t>Nama Standar</t>
  </si>
  <si>
    <t>Katagori</t>
  </si>
  <si>
    <t>Daya Saing Standar</t>
  </si>
  <si>
    <t>Jumlah Indikator IKU</t>
  </si>
  <si>
    <t>Jumlah Indikator IKT</t>
  </si>
  <si>
    <t>Unit PIC Standar sebagai: Penetapan</t>
  </si>
  <si>
    <t>Unit PIC Standar sebagai: Pelaksanaan</t>
  </si>
  <si>
    <t>Unit PIC Standar sebagai: Evaluasi</t>
  </si>
  <si>
    <t>Unit PIC Standar sebagai: Pengendalian</t>
  </si>
  <si>
    <t>Unit PIC Standar sebagai: Peningkatan</t>
  </si>
  <si>
    <t>SN-Dikti</t>
  </si>
  <si>
    <t>Standar Kompetensi Lulusan</t>
  </si>
  <si>
    <t>Akademik</t>
  </si>
  <si>
    <t>Nasional</t>
  </si>
  <si>
    <t>Standar Isi Pembelajaran</t>
  </si>
  <si>
    <t>Pimpinan Fakultas dan Pimpinan Prodi</t>
  </si>
  <si>
    <t>Standar Proses Pembelajaran</t>
  </si>
  <si>
    <t>Standar Penilaian Pembelajaran</t>
  </si>
  <si>
    <t>Standar Dosen dan Tenaga Kependidikan</t>
  </si>
  <si>
    <t>Standar Sarana dan Prasarana Pembelajaran</t>
  </si>
  <si>
    <t>Standar Pengelolaan Pembelajaran UNAS</t>
  </si>
  <si>
    <t>Standar Pembiayaan Pembelajaran UNAS</t>
  </si>
  <si>
    <t>Standar Hasil Penelitian</t>
  </si>
  <si>
    <t>Standar Isi Penelitian</t>
  </si>
  <si>
    <t>Standar Proses Penelitian</t>
  </si>
  <si>
    <t>Standar Penilaian Penelitian</t>
  </si>
  <si>
    <t>Standar Peneliti</t>
  </si>
  <si>
    <t>Standar Sarana dan Prasarana Penelitian</t>
  </si>
  <si>
    <t>Standar Pengelolaan Penelitian</t>
  </si>
  <si>
    <t>Standar Pendanaan dan Pembiayaan Penelitian</t>
  </si>
  <si>
    <t>Standar Hasil Pengabdian kepada Masyarakat</t>
  </si>
  <si>
    <t>Standar Isi Pengabdian kepada Masyarakat</t>
  </si>
  <si>
    <t>Standar Proses Pengabdian kepada Masyarakat</t>
  </si>
  <si>
    <t>Standar Penilaian Pengabdian kepada Masyarakat</t>
  </si>
  <si>
    <t>Standar Pelaksana Pengabdian kepada Masyarakat</t>
  </si>
  <si>
    <t>Standar Sarana dan Prasarana Pengabdian kepada Masyarakat</t>
  </si>
  <si>
    <t>Standar Pengelolaan PKM</t>
  </si>
  <si>
    <t>Standar Pendanaan dan Pembiayaan PKM</t>
  </si>
  <si>
    <t>Standar Tata Pamong</t>
  </si>
  <si>
    <t>Standar Suasana Akademik</t>
  </si>
  <si>
    <t>Standar Kerjasama</t>
  </si>
  <si>
    <t>Standar Penjaminan Mutu</t>
  </si>
  <si>
    <t>Standar Kemahasiswaan</t>
  </si>
  <si>
    <t>Biro Kemahasiswaan</t>
  </si>
  <si>
    <t>Standar Sumber daya Manusia</t>
  </si>
  <si>
    <t>Biro Sumber Daya Manusia</t>
  </si>
  <si>
    <t>Non Akademik</t>
  </si>
  <si>
    <t>Standar Visi Misi</t>
  </si>
  <si>
    <t>Standar Kesejahteraan Pegawai</t>
  </si>
  <si>
    <t>Pelaksanaan RTM</t>
  </si>
  <si>
    <t>Dokumen</t>
  </si>
  <si>
    <t>Link Bukti Dokumen</t>
  </si>
  <si>
    <t>Waktu dan Tempat Pelaksanaan</t>
  </si>
  <si>
    <t>Absensi</t>
  </si>
  <si>
    <t>Pihak-pihak yang terlibat</t>
  </si>
  <si>
    <t>Hasil RTM</t>
  </si>
  <si>
    <t>Hasil RTM dipublikasikan pada website Badan Penjaminan Mutu</t>
  </si>
  <si>
    <t>Laporan RTM</t>
  </si>
  <si>
    <t>Unsur</t>
  </si>
  <si>
    <t>Ringkasan Hasil RTM</t>
  </si>
  <si>
    <t>Hasil Audit Internal</t>
  </si>
  <si>
    <t>Umpan balik</t>
  </si>
  <si>
    <t>Kinerja proses dan kesesuaian produk</t>
  </si>
  <si>
    <t>Status tindakan pencegahan dan perbaikan</t>
  </si>
  <si>
    <t>Tindak lanjut dari rapat tinjauan manajemen sebelumnya</t>
  </si>
  <si>
    <t>Perubahan yang dapat mempengaruhi sistem penjaminan mutu</t>
  </si>
  <si>
    <t>Rekomendasi untuk peningkatan</t>
  </si>
  <si>
    <t>Siklus SPMI</t>
  </si>
  <si>
    <t>Terlaksana</t>
  </si>
  <si>
    <t>Link Bukti Dukung</t>
  </si>
  <si>
    <t>Penetapan</t>
  </si>
  <si>
    <t>Iya</t>
  </si>
  <si>
    <t>Pelaksanaan</t>
  </si>
  <si>
    <t>Evaluasi</t>
  </si>
  <si>
    <t>Evaluasi yang dilaksanakan dikelompokkan menjadi 3 kegiatan, yakni Monev, Survey Kepuasan Stakeholder, dan AMI</t>
  </si>
  <si>
    <t>Pengendalian</t>
  </si>
  <si>
    <t>Peningkatan</t>
  </si>
  <si>
    <t>Efektivitas Pelaksanaan Penjaminan Mutu</t>
  </si>
  <si>
    <t>Review Siklus SPMI</t>
  </si>
  <si>
    <t>Faktor Pendukung / Penghambat</t>
  </si>
  <si>
    <t>Tindak Lanjut</t>
  </si>
  <si>
    <t>Status dan Pringkat Akreditas</t>
  </si>
  <si>
    <t>S-3</t>
  </si>
  <si>
    <t>S-2</t>
  </si>
  <si>
    <t>S-1</t>
  </si>
  <si>
    <t>Sp-2</t>
  </si>
  <si>
    <t>Sp-1</t>
  </si>
  <si>
    <t>Profe</t>
  </si>
  <si>
    <t>S-3T</t>
  </si>
  <si>
    <t>S-2T</t>
  </si>
  <si>
    <t>D-4</t>
  </si>
  <si>
    <t>D-3</t>
  </si>
  <si>
    <t>D-2</t>
  </si>
  <si>
    <t>D-1</t>
  </si>
  <si>
    <t>Jumlah</t>
  </si>
  <si>
    <t>Terakreditas Unggul</t>
  </si>
  <si>
    <t>-</t>
  </si>
  <si>
    <t>Terakreditas A</t>
  </si>
  <si>
    <t>Terakreditas Baik Sekali</t>
  </si>
  <si>
    <t>Terakreditas B</t>
  </si>
  <si>
    <t>Terakreditas Baik</t>
  </si>
  <si>
    <t>Terakreditas C</t>
  </si>
  <si>
    <t>Terakreditas Minimum</t>
  </si>
  <si>
    <t>Tidak Terakreditas / Kadarluasa</t>
  </si>
  <si>
    <t>Program</t>
  </si>
  <si>
    <t>Program Studi</t>
  </si>
  <si>
    <t>Penyelengara</t>
  </si>
  <si>
    <t>Nomor SK</t>
  </si>
  <si>
    <t>Akreditasi</t>
  </si>
  <si>
    <t>Masa Berlaku</t>
  </si>
  <si>
    <t>SK</t>
  </si>
  <si>
    <t>Sertifikat</t>
  </si>
  <si>
    <t>LAMPTKES</t>
  </si>
  <si>
    <t>B</t>
  </si>
  <si>
    <t>Baik Sekali</t>
  </si>
  <si>
    <t>A</t>
  </si>
  <si>
    <t>Baik</t>
  </si>
  <si>
    <t>LAMEMBA</t>
  </si>
  <si>
    <t>Ya/Tidak</t>
  </si>
  <si>
    <t>Bukti / Dokumen Penunjang</t>
  </si>
  <si>
    <t>Apakah Unit Kerja telah melaksanakan SPMI, dokumen legal pembentukan unsur pelaksana penjaminan mutu</t>
  </si>
  <si>
    <t>Apakah Unit Kerja telah melaksanakan SPMI, ketersediaan dokumen mutu: kebijakan SPMI, manual SPMI, standar SPMI, dan formulir SPMI</t>
  </si>
  <si>
    <t>Badan Penjaminan Mutu telah melaksanakan SPMI yang dapat dibuktikan dengan ketersediaan dokumen mutu: kebijakan SPMI, manual SPMI, standar SPMI, dan formulir SPMI</t>
  </si>
  <si>
    <t>Apakah Unit Kerja telah melaksanakan SPMI, terlaksananya siklus penjaminan mutu (siklus PPEPP)</t>
  </si>
  <si>
    <t>Apakah Unit Kerja telah melaksanakan SPMI, bukti sahih efektivitas pelaksanaan penjaminan mutu</t>
  </si>
  <si>
    <t>1E</t>
  </si>
  <si>
    <t>Unit Kerja melakukan Pengukuran kepuasan para pemangku kepentingan (mahasiswa, dosen, tenaga kependidikan, lulusan, pengguna, mitra industri, dan mitra lainnya) terhadap layanan manajemen, yang memenuhi aspek. menggunakan instrumen kepuasan yang sahih, andal, mudah digunakan</t>
  </si>
  <si>
    <t>Unit Kerja melakukan Pengukuran kepuasan para pemangku kepentingan (mahasiswa, dosen, tenaga kependidikan, lulusan, pengguna, mitra industri, dan mitra lainnya) terhadap layanan manajemen, yang memenuhi aspek. dilaksanakan secara berkala, serta datanya terekam secara komprehensif</t>
  </si>
  <si>
    <t>Unit Kerja melakukan Pengukuran kepuasan para pemangku kepentingan (mahasiswa, dosen, tenaga kependidikan, lulusan, pengguna, mitra industri, dan mitra lainnya) terhadap layanan manajemen, yang memenuhi aspek. dianalisis dengan metode yang tepat serta bermanfaat untuk pengambilan keputusan</t>
  </si>
  <si>
    <t>Unit Kerja melakukan Pengukuran kepuasan para pemangku kepentingan (mahasiswa, dosen, tenaga kependidikan, lulusan, pengguna, mitra industri, dan mitra lainnya) terhadap layanan manajemen, yang memenuhi aspek. tingkat kepuasan dan umpan balik ditindaklanjuti untuk perbaikan dan peningkatan mutu luaran secara berkala dan tersistem</t>
  </si>
  <si>
    <t>Unit Kerja melakukan Pengukuran kepuasan para pemangku kepentingan (mahasiswa, dosen, tenaga kependidikan, lulusan, pengguna, mitra industri, dan mitra lainnya) terhadap layanan manajemen, yang memenuhi aspek. hasilnya dipublikasikan dan mudah diakses oleh dosen dan mahasiswa</t>
  </si>
  <si>
    <t>Target Pelacakan</t>
  </si>
  <si>
    <t>Populasi</t>
  </si>
  <si>
    <t>Responden</t>
  </si>
  <si>
    <t>Waktu Pelaksanaan</t>
  </si>
  <si>
    <t>PIC</t>
  </si>
  <si>
    <t>Alat Pengumpulan Data</t>
  </si>
  <si>
    <t>Keandalan</t>
  </si>
  <si>
    <t>Daya Tangkap</t>
  </si>
  <si>
    <t>Kepastian</t>
  </si>
  <si>
    <t>Empati</t>
  </si>
  <si>
    <t>Tangible</t>
  </si>
  <si>
    <t>Tingkat Kepuasan</t>
  </si>
  <si>
    <t>Laporan Survey</t>
  </si>
  <si>
    <t>Publikasi Hasil Survey</t>
  </si>
  <si>
    <t>PIC Tindak Lanjut</t>
  </si>
  <si>
    <t>Deadline</t>
  </si>
  <si>
    <t>Mahasiswa</t>
  </si>
  <si>
    <t>Aplikasi Survey</t>
  </si>
  <si>
    <t>Faktor pendukung yakni survey dilakukan dengan adanya integrasi antara survey dengan aplikasi akademik mahasiswa  sebelum mengisi  krs</t>
  </si>
  <si>
    <t>Dosen</t>
  </si>
  <si>
    <t>Google Form</t>
  </si>
  <si>
    <t>Faktor penghambat yakni alat pengumpulan data yang masih menggunakan google form sehingga totalan responden yang dicapai masih belum maksimal</t>
  </si>
  <si>
    <t>Tenaga Kependidikan</t>
  </si>
  <si>
    <t>Mitra Tridharma</t>
  </si>
  <si>
    <t>Lulusan</t>
  </si>
  <si>
    <t>Pengguna Lulusan</t>
  </si>
  <si>
    <t>Mitra Lainnya</t>
  </si>
  <si>
    <t>Rata-rata</t>
  </si>
  <si>
    <t>Badan Penjaminan Mutu telah memiliki struktur organisasi dan tata kerja berjalan efektif dan efisien</t>
  </si>
  <si>
    <t>Pelaksanaan SPMI telah memenuhi 5 aspek hal ini didorong oleh kegiatan SPMI sesuai siklus PPEPP serta dilakukannya sinkronisasi kegiatan penjaminan mutu sesuai peraturan penjaminan mutu terbaru</t>
  </si>
  <si>
    <t>Tindak lanjut atas temuan AMI dilakukan melalui Rapat Tinjauan Manajemen yang merupakan pertemuan yang dilakukan di tingkat manajemen setelah Laporan AMI dikonsolidasi dan diberikan rekomendasi oleh Auditor sebagai masukan dalam langkah-langkah perbaikan yang akan diputuskan oleh Manajemen.</t>
  </si>
  <si>
    <t>Saat ini BPM sedang melakukan persiapan untuk program studi berstandar internasional, diantara ada 5 program studi yang akan bersiap untuk akreditasi internasional yaitu S1 Sosiologi, S1 Hukum, S1 Administrasi Publik, S1 Biologi, dan S1 Manajemen</t>
  </si>
  <si>
    <t xml:space="preserve">https://www.instagram.com/p/CvYt38WxXvc/?igshid=MzRlODBiNWFlZA== </t>
  </si>
  <si>
    <t xml:space="preserve">1.	Menyiapkan fasilitas pendukung yang memadai seperti ruang kantor dll bagi pihak mitra saat melakukan kerjasama di UNAS
2.	Melakukan bimtek kerjasama untuk pihak internal yang terlibat langsung dalam kegiatan kerjasama
3.	Melakukan workshop untuk meningkatkan kemampuan dalam mengorganisir kerjasama
4.	Menyediakan Hotline service agar mitra dapat menyampaikan keluhan dan kritik secara langsung terhadap layanan kerjasama sehingga koordinasi dan komunikasi dapat berjalan lancar   </t>
  </si>
  <si>
    <t>1.Mengoptimalkan penggunaan teknologi dalam meningkatkan kualitas dan kecepatan pelayanan pada mahasiswa. 
2.memperhatikan dan memperbaiki aspek pelayanan dan komunikasi dengan mahasiswa dengan menyediakan hotline centre untuk menampung keluhan dan aspirasi mahasiswa 3.Meningkatan sarana dan prasarana ruang kuliah untuk mendukung kelancaran proses pembelajaran luring serta berbagai sarana pendukung lainnya seperti lahan parkir dll.</t>
  </si>
  <si>
    <t>1.Melaksanakan pelatihan Menyusun RPS berbasis case method dan project based learning 
2.Meningkatkan pelatihan berbasis teknologi terutama untuk pembelajaran secara blended learning 
3.Peningkatan sarana dan prasarana ruang kuliah dan laboratorium untuk mendukung kelancaran dosen dalam memberikan perkuliahan. 
4.Fasilitasi bimbingan teknis kenaikan pangkat dan jabatan fungsional dosen</t>
  </si>
  <si>
    <t>1.Penataan ruang kantor tenaga kependidikan serta upgrading berbagai fasilitas kantor yang ada 
2.Melaksanakan berbagai workshop dan pelatihan secara internal maupun pada lembaga eksternal sebagai bagian pengembangan SDM Unas 
3.Melakukan sosialisasi secara konsisten terhadap peraturan kepegawaian terkait jenjang karir dan jaminan pensiun. 
4. Melakukan sosialisasi secara berkala kepada tendik terkait tupoksi pelayanan prima sesuai standar pelayanan Unas</t>
  </si>
  <si>
    <t>Biro Kemahasiswaa</t>
  </si>
  <si>
    <t>Tracer Study yang dilakukan kepada lulusan dan alumni dilakukan setiap tahun oleh Biro Mawa UNAS. Hasil evaluasi ini disampaikan kepada pimpinan UNAS Dilihat dari jumlah alumni yang mengisi tracer study salah satu upaya untuk mendapatkan masukan dari alumni, harus memanfaatkan jaringan ikatan alumni dan sinergi dengan pihak fakultas dan program studi untuk sosialisasi pelaksanaan tracer study. mengatasi kesenjangan kompetensi lulusan diperlukan penekanan membentuk softskill yang dibutuhkan untuk berkarir diselaraskan dengan kurikulum terutama bagian dari penilaian akhir mata kuliah. Untuk mendukung program kampus merdeka dengan meningkatkan porsi magang di industri yang selaras dengan bidang studi untuk meningkatkan kesiapan kerja pada bidang kerja tersebut.</t>
  </si>
  <si>
    <t>Biro Kerjasama</t>
  </si>
  <si>
    <t>1. Melakukan pengembangan karakter mahasiswa melalui pembinaan soft skill, etika, dan moral. Nilai etika dan moral masuk dalam CPL RPS Prodi. 
2. Meningkatkan wawasan mahasiswa tentang dunia kerja dan memberi tugas perkuliahan yang aplikatif dengan dunia kerja.
3. Prodi menambah SKS bahasa asing agar mahasiswa mampu berbahasa asing dengan baik dan benar
4. Mengintensifkan penggunaan IT dalam perkuliahan
5. Mengintensifkan pelatihan soft skill dan team work bagi mahasiswa,  Melibatkan mahasiswa dalam kegiatan program penelitian dan pengabdian masyarakat
6. Prodi memfasilitasi kegiatan non-akademik/kegiatan ekstrakurikuler</t>
  </si>
  <si>
    <t>Biro Kemahasiwaan</t>
  </si>
  <si>
    <t>Pelaksanaan survey untuk mahasiswa, dosen dan tendik di koordinasikan oleh Badan Penjaminan Mutu, sementara untuk Mitra Tridharma dikoordinasikan oleh Biro Kerjasama, untuk lulusan, pengguna lulusan dan mitra lainnya di koordinasi oleh Biro Kemahasiswaan
Terdapatnya kesulitan dalam penyesuain indikator kepuasan antara stakeholder dengan lulusan dan pengguna lulusan</t>
  </si>
  <si>
    <t>A. Dokumentasi audit dokumen                                                                                                                                                                                                                                                                                                                                                      B. Dokumentasi audit Lapangan                                                                                                                                                                                                                                                                                                                                                     C. Laporan AMI tersedia pada web BPM</t>
  </si>
  <si>
    <t>Perumusan misi, tujuan dan strategi didahului dengan mengevaluasi perkembangan fungsi BPM dari tahun 2008 yang semula terdiri dari 2 bidang, kemudian tahun 2014 menjadi 3 bidang, dan Tahap Perkembangan 2015-2020, serta Tahap Penguatan 2021-2025.</t>
  </si>
  <si>
    <t>Penyusunan dan penetapan VMTS BPM tersebut melibatkan pemangku kepentingan internal yaitu dosen. Hal tersebut didokumentasikan ke dalam notulensi penyusunan VMTS BPM</t>
  </si>
  <si>
    <t>Penyusunan dan penetapan VMTS BPM tersebut melibatkan pemangku kepentingan internal yaitu mahasiswa. Hal tersebut didokumentasikan ke dalam notulensi penyusunan VMTS BPM</t>
  </si>
  <si>
    <t>Penyusunan dan penetapan VMTS BPM tersebut melibatkan pemangku kepentingan internal yaitu tenaga kependidikan. Hal tersebut didokumentasikan ke dalam notulensi penyusunan VMTS BPM</t>
  </si>
  <si>
    <t>Penyusunan dan penetapan VMTS BPM tersebut melibatkan pemangku kepentingan eskternal yaitu lulusan. Hal tersebut didokumentasikan ke dalam notulensi penyusunan VMTS BPM</t>
  </si>
  <si>
    <t>Penyusunan dan penetapan VMTS BPM tersebut melibatkan pemangku kepentingan eskternal yaitu pengguna alumni. Hal tersebut didokumentasikan ke dalam notulensi penyusunan VMTS BPM</t>
  </si>
  <si>
    <t>Penyusunan dan penetapan VMTS BPM tersebut melibatkan pemangku kepentingan eskternal yaitu pakar/mitra/organisasi profesi/pemerintah. Hal tersebut didokumentasikan ke dalam notulensi penyusunan VMTS BPM</t>
  </si>
  <si>
    <t>Kegiatan sosialisasi dan publikasi VMTS BPM dilakukan melalui web Bpm, banner VMTS BPM yang terletak didepan ruangan BPM, Penjabaran pada rapat pimpinan, dan pada kegiatan benchmarking dengan universitas lain.</t>
  </si>
  <si>
    <t>Hasil dari survey pemahaman VMTS didokumentasikan dalam bentuk laporan survey yang di publikasikan melalui website BPM, serta di dalam laporan tercantum metode yang digunakan, populasi yang diteliti, hingga sampel yang digunakan dalam laporan tersebut, kemudian hasilnya dinalisis</t>
  </si>
  <si>
    <t>Hasil dari survey pemahaman VMTS dipublikasikan di website bpm untuk diakses setiap stakeholder</t>
  </si>
  <si>
    <t>Capaian VMTS telah terukur dalam laporan kinerja tahunan Badan Penjaminan Mutu</t>
  </si>
  <si>
    <t>Unit Kerja memiliki tata pamong yang baik yang dibuktikan dalam peningkatan akreditasi Universitas serta program studi merupakan bukti objektif bahwa tata kerja penjaminan mutu telah berjalan dengan baik</t>
  </si>
  <si>
    <t>Unit Kerja memiliki tata pamong yang baik yang dibuktikan dalam peningkatan akreditasi Universitas serta program studi serta perolehan penghargaan sebagai percontohan praktik baik pelaporan SPMI di lingkungan LLDIKTI Wilayah III merupakan bukti objektif bahwa tata kerja penjaminan mutu telah berjalan dengan baik</t>
  </si>
  <si>
    <t>Data-data yang digunakan BPM dan UPM dalam melaksanakan monev dan AMI telah sesuai dengan prinsip kredibel karena data tersebut merupakan data yang didapat dari integrasi sistem (PDDIKTI, Simonas, Sister, dan SIPPM) bukan diinput sendiri oleh BPM.</t>
  </si>
  <si>
    <t xml:space="preserve">Website BPM menyediakan dokumen kebutuhan akreditasi Perguruan Tinggi dan seluruh Program Studi sehingga terlihat bahwa BPM memegang prinsip adil tanpa membedakan unit tertentu dalam pemenuhan kebutuhan dokumennya, dan Menciptakan Budaya Mutu. </t>
  </si>
  <si>
    <t xml:space="preserve">Ka BPM memiliki karakter kepemimpinan operasional  yang ditunjukkan melalui kemampuan Ka BPM dalam menjalin komunikasi yang baik dengan stakeholders internal untuk merealisasikan rencana strategis dan operasional yang terlihat dari hasil survey kepuasan layanan sebesar 88,41%, kepuasan karyawan sebesar 84,20%, dan tingkat pemahaman visi misi BPM sebesar 85,09%, serta kemampuan dalam mengambil keputusan strategis dalam melaksanakan kebijakan operasional antara lain AMI berbasis sistem informasi yang merupakan pengembangan kertas kerja automatic. Dan sinkronisasi indikator LAM sebagai akomodasi kesiapan akreditasi prodi.
</t>
  </si>
  <si>
    <t>Apakah UnIt Kerja telah melaksanakan SPMI, memiliki external benchmarking dalam peningkatan mutu</t>
  </si>
  <si>
    <t>Pelaksanaan survey menggunakan instumen kepuasan yang sahih, andal dan mudah digunakan, dimana sahih berarti bahwa data yang diperoleh dari survei tersebut mencerminkan dengan tepat pandangan, pendapat, atau perasaan yang sebenarnya dari responden, sementara andal berarti bahwa setiap item pertanyaan dapat diandalkan sementara mudah digunakan berarti bahwa survey mudah dalam pengisian bagi responden</t>
  </si>
  <si>
    <t>Metode yang digunakan pada pengukuran kepuasan yaitu metode indeks berdasarkan nilai persentase sesuai dengan tabel indeks kepuasan</t>
  </si>
  <si>
    <t xml:space="preserve">Hasil survey nantinya akan diproses kedalam sebuah laporan survey yang tercantum di dalamnya tindak lanjut akan perolehan survey </t>
  </si>
  <si>
    <t>Hasil survey dipublish pada web bpm untuk dapat diakses oleh stakeholder internal maupun eksternal bpm</t>
  </si>
  <si>
    <t>Kriteria 1. Visi, Misi, Tujuan dan Strategi
Kriteria 1 yaitu Visi, Misi, Tujuan dan Strategi tersinkronisasi dengan standar STD-A-02-035 yaitu standar visi, misi dengan 5 indikator. Nilai tertinggi berada di indikator kegiatan sosialisasi visi dan misi unit kerja dengan nilai 3,94. Nilai terendah berada pada indikator survey pemahaman stakeholder terhadap visi dan misi dengan nilai 3,00. Secara rata-rata untuk seluruh indikator mendapatkan nilai 3,88. Hal ini dapat diartikan bahwa capaian perguruan tinggi secara umum telah melampaui SN DIKTI
Kriteria 2. Tata Pamong, Tata Kelola dan Kerjasama
Kriteria 2 yaitu Tata Pamong, Tata Kelola dan Kerjasama tersinkronisasi dengan standar STD-A-02-025 yaitu standar Tata Pamong, STD-A-02-27 standar kerjasama, STD-A-02-028 yaitu standar penjaminan mutu, STD-A-01-07 yaitu standar pengelolaan pembelajaran, STD-A-01-015 yaitu standar pengelolaan penelitian, STD-A-01-023 yaitu standar pengelolaan PKM dengan 17 indikator. Nilai tertinggi berada di indikator pendistribusian dokumen strategis dan kebijakan unit kerja ke seluruh unit kerja lainya yang terkait dengan nilai 3,58. Nilai terendah berada pada indikator kerjasama internasional dengan Universitas QS World 100 dengan nilai 3,48. Secara rata-rata untuk seluruh indikator mendapatkan nilai 3.53. Hal ini dapat diartikan bahwa capaian perguruan tinggi secara umum telah melampaui SN DIKTI.
Kriteria 3. Mahasiswa
Kriteria 3 yaitu Mahasiswa tersinkronisasi dengan standar STD-A-02-029 yaitu standar kemahasiswa dengan 6 indikator. Nilai tertinggi berada di indikator seleksi mahasiswa baru dengan nilai 3,74. Nilai terendah berada pada indikator ketersediaan dan mutu layanan kemahasiswaan dengan nilai 3,50. Secara rata-rata untuk seluruh indikator mendapatkan nilai 3.53. Hal ini dapat diartikan bahwa capaian perguruan tinggi secara umum telah melampaui SN DIKTI.
Kriteria 4. Sumber Daya Manusia
Kriteria 4 yaitu Sumber Daya Manusia tersinkronisasi dengan standar STD-A-02-030 yaitu standar Sumber Daya Manusia, STD-A-02-036 yaitu standar kesejahteraan pegawai, STD-A-01-05 yaitu standar dosen dan tenaga kependidikan,  STD-A-01-013 yaitu standar peneliti,  STD-A-01-021 yaitu standar pelaksana PKM dengan 18 indikator. Nilai tertinggi berada di indikator seleksi kecukupan jumlah dosen dengan nilai 3,90. Nilai terendah berada pada indikator jumlah dosen industri//praktisi dengan nilai 3,00. Secara rata-rata untuk seluruh indikator mendapatkan nilai 3,56. Hal ini dapat diartikan bahwa capaian perguruan tinggi secara umum telah melampaui SN DIKTI.
Kriteria 5. Keuangan, Sarana dan Prasarana
Kriteria 5 yaitu Keuangan, Sarana dan Prasarana tersinkronisasi dengan standar STD-A-02-031 yaitu Keuangan, STD-A-02-032 yaitu Sarana dan Prasarana, STD-A-02-034 yaitu standar sistem informasi,  STD-A-02-026 yaitu suasana akademik, STD-A-01-06 yaitu standar sarana dan prasarana pembelajaran, STD-A-01-08 yaitu standar pembiayaan pembelajaran, STD-A-01-014 yaitu standar sarana dan prasarana penelitian, STD-A-01-016 yaitu standar pendanaan dan pembiayaan penelitian, STD-A-01-022 yaitu standar sarana dan prasarana PKM, STD-A-01-024 yaitu standar pendanaan dan pembiayaan PKM dengan 19 indikator. Nilai tertinggi berada di indikator seleksi ketersediaan sarana dan prasarana pembelajaran serta aksesibilitas yang cukup dengan nilai 4,00. Nilai terendah berada pada indikator ketersediaan sistem informasi untuk layanan administrasi dengan nilai 3,00. Secara rata-rata untuk seluruh indikator mendapatkan nilai 3.57. Hal ini dapat diartikan bahwa capaian perguruan tinggi secara umum telah melampaui SN DIKTI.
Kriteria 6. Pendidikan
Kriteria 6 yaitu Pendidikan tersinkronisasi dengan standar STD-A-01-02 yaitu standar isi pembelajaran, STD-A-01-03 yaitu standar proses pembelajaran, STD-A-01-04 yaitu standar penilaian pembelajaran dengan 45 indikator. Nilai tertinggi berada di indikator interaksi online pada forum diskusi di LMS dengan nilai 3,82. Nilai terendah berada pada indikator indeks kinerja dosen dalam pemberian mata kuliah dengan nilai 3,53. Secara rata-rata untuk seluruh indikator mendapatkan nilai 3.70. Hal ini dapat diartikan bahwa capaian perguruan tinggi secara umum telah melampaui SN DIKTI.
Kriteria 7 Penelitian
Kriteria 7 yaitu Penelitian tersinkronisasi dengan standar STD-A-01-010 yaitu standar isi penelitian, STD-A-01-11 yaitu standar proses penelitian, STD-A-01-12 yaitu standar penilaian penelitian dengan 6 indikator. Nilai tertinggi berada di indikator penelitian dosen tetap yang melibatkan mahasiswa dengan nilai 4,00. Nilai terendah berada pada indikator ketersediaan relevansi penelitian pada UPPS mencakup peta jalan, agenda dan pengembangan dengan nilai 3,50. Secara rata-rata untuk seluruh indikator mendapatkan nilai 3.70. Hal ini dapat diartikan bahwa capaian perguruan tinggi secara umum telah melampaui SN DIKTI.
Kriteria 8. Pengabdian kepada Masyarakat
Kriteria 8 yaitu Pengabdian kepada Masyarakat tersinkronisasi dengan standar STD-A-01-018 yaitu standar isi Pengabdian kepada Masyarakat, STD-A-01-019 yaitu standar proses Pengabdian kepada Masyarakat, STD-A-01-020 yaitu standar penilaian Pengabdian kepada Masyarakat dengan 6 indikator. Nilai tertinggi berada di indikator PKM dosen tetap yang melibatkan mahasiswa dengan nilai 4,00. Nilai terendah berada pada indikator ketersediaan relevansi PKM pada UPPS mencakup peta jalan, agenda dan pengembangan dengan nilai 3,50. Secara rata-rata untuk seluruh indikator mendapatkan nilai 3.70. Hal ini dapat diartikan bahwa capaian perguruan tinggi secara umum telah melampaui SN DIKTI.
Kriteria 9. Luaran Tridharma
Kriteria 9 yaitu Luaran Tridharma tersinkronisasi dengan standar STD-A-02-033 yaitu standar Luaran Tridharma, STD-A-01-01 yaitu standar kompetensi lulusan, STD-A-01-09 yaitu standar hasil penelitian, STD-A-01-017 yaitu standar hasil PKM dengan 25 indikator. Nilai tertinggi berada di indikator pelaksanaan tracer study yang mencakup 5 aspek dengan nilai 4,00. Nilai terendah berada pada indikator ketersediaan pedoman pengukuran CPL dengan nilai 3,00. Secara rata-rata untuk seluruh indikator mendapatkan nilai 3.55. Hal ini dapat diartikan bahwa capaian perguruan tinggi secara umum telah melampaui SN DIKTI.</t>
  </si>
  <si>
    <t xml:space="preserve">Tindakan pencegahan dan perbaikan dari setiap indikator kinerja utama dan tambahan pada setiap standar mutu telah dilakukan secara berkala dan konsisten. Tindakan pencegahan dan perbaikan yang dilakukan telah pada rapat tinjauan manajemen mulai tahun akademik 2019/2020 sampai saat ini. Bentuk tindakan pencegahan dilakukan untuk mengantisipasi kemungkinan tidak tercapainya dari indikator kinerja utama dan tambahan. Bentuk tindakan pencegahan dan perbaikan dilakukan selaras dengan semangat UNAS yang selalu mewujudkan inovasi pada bidang sistem penjaminan mutu dengan menerapkan manajemen risiko. Manajemen risiko dilaksanakan dengan melalui pemantauan perkembangan arah capaian sebelum akhir tahun akademik. Pada pelaksanaanya manajemen risiko yang dilaksanakan oleh BPM dengan unit penanggung jawab standar mutu pada setiap semester melalui kegiatan Monev dan setiap akhir tahun akademik melalui kegiatan Survey, AMI, dan pelaporan kinerja. </t>
  </si>
  <si>
    <t>Tindak lanjut dari rapat tinjauan manajemen yang dilakukan pada tahun akademik sebelum dan sesudahnya memiliki keterkaitan yang kuat. Tindak lanjut dari rapat tinjauan manajemen telah dilakukan dan didokumentasi dengan baik pada sebuah dokumen, yaitu Rencana Kerja Tahunan (RKT). Tindak lanjut yang dilakukan memenuhi prinsip perbaikan secara berkesinambungan (continuous quality improvement). Hasil rumusan rapat tinjauan manajemen sebelumnya yang ditetapkan telah menghasilkan perbaikan mutu yang bersifat retrospektif (signifikan) dan menghasilkan pergerakan yang sistematis dan sistemik serta berdaya saing internasional</t>
  </si>
  <si>
    <t>Pada rapat tinjauan manajemen yang telah dilaksanakan pada UNAS telah banyak menghasilkan perubahan yang mempengaruhi sistem penjaminan mutu. Perubahan yang paling signifikan pada pencapaian target pada standar mutu adalah dilakukanya tindakan formatif pada berbagai standar mutu. Tindakan formatif yang dilakukan adalah melakukan pemantauan pencapaian standar melalui 2 tahap. Pemantauan pertama melalui Monev. Pemantauan dilakukan melalui sistem digital yang ada di UNAS. Sistem digital yang dimiliki adalah SIMONAS yang memperlihatkan bagaimana suatu perkembangan capaian indikator kinerja utama dan tambahan pada setiap standar mutu yang dipertanggung jawabkan oleh unit strategis. Perubahan lain dalam sistem penjaminan mutu adalah telah dilaksanakannya penambahan indikator kinerja tambahan pada setiap standar mutu yang menunjukkan daya saing internasional. Perubahan lain yang ditetapkan pada tinjauan manajemen adalah dilaksanakannya benchmark ke berbagai universitas yang memiliki akreditasi internasional di tingkat program studi dan universitas.</t>
  </si>
  <si>
    <t xml:space="preserve">Pelaksanaan AMI tahun 2021/2022 diikuti oleh 58 Auditee yang terdiri dari 31 Program Studi, 9 Fakultas dan 17 Biro/Badan/UPT yang diaudit oleh 13 Tim Auditor. Hasil temuan AMI sebanyak 1901 temuan dengan rincian yaitu 316 (17%) temuan ketidaksesuaian mayor, 210 (11%) temuan ketidaksesuaian minor, 28 (1,5%) temuan ketidaksesuaian observasi, 276 (14,5%) temuan kesesuaian dan 1071 (56%) temuan melampaui. Dari 1901 total temuan tersebut, 29% merupakan temuan ketidaksesuaian dan 71% merupakan temuan kesesuaian sehingga dapat membuktikan bahwa penerapan SPMI telah terbukti efektif </t>
  </si>
  <si>
    <t>A. Laporan Monev                                                                                                                                                                                                                                                                                                                                                      B. Laporan survey terdapat di website bpm                                                                                                                                                                                                                                                                                                                                                     C. Laporan tindak lanjut AMI berupa laporan RTM dan laporan RTL</t>
  </si>
  <si>
    <t>Strategi Pencapaian tujuan disusun berdasarkan analisis yang sistematis menggunakan analisa SWOT yaitu interaksi  antara kekuatan, kelemahan versus peluang, ancaman, dibangun dan dianalisis yang menghasilkan strategi dalam upaya untuk mencapai visi dan misi  BPM. Strategi  yang dilakukan oleh BPM tersebut untuk menangkap peluang eksternal dengan memanfaatkan kekuatan dan mengelola  kelemahan,  atau  memanfaatkan peluang untuk meningkatkan kekuatan dan meminimalkan kelemahan. Selain itu, juga menunjukkan strategi yang dilakukan oleh BPM untuk mengatasi ancaman eksternal dengan meningkatkan keberdayaan, kekuatan, dan kelemahan. Strategi tersebut diturunkan dalam program kegiatan yang tercantum dalam RENOP BPM. Kemudian pemantauan dan evaluasi hasil capaian visi misi dituangkan dalam Laporan Kinerja Tahunan BPM Tahun 2022/2023. Tahun 2022/2023 progress capaian VMTS BPM sebesar 68% yang dimana mengalami kenaikan sebesar 8% dari pencapaian VMTS BPM tahun 2022 yang mencapai 60%. Pada Laporan ini juga memuat akar masalah VMTS belum tercapai, faktor pendukung hingga tindak lanjut untuk pencapaian VMTS kedepannya.</t>
  </si>
  <si>
    <t>Laporan kinerja BPM berisi data capaian dari masing-masing bidang yang kemudian dianalisis penyebab kenaikan atau penurunan capaian tersebut, kemudian diukur dengan capaian VMTS BPM pada periode 2022/2023 yang dimana target capaian telah tertuang pada RENSTRA</t>
  </si>
  <si>
    <t xml:space="preserve">BPM telah memiliki capaian kerja yang diukur berdasarkan target yang tertuang pada RENSTRA </t>
  </si>
  <si>
    <t>BPM memiliki laporan kinerja tahunan BPM yang mencakup capaian per strategi, sasaran, misi dan visi serta program kerja yang sejalan dengan Renop dan Renstra BPM</t>
  </si>
  <si>
    <t>BPM memiliki laporan kinerja tahunan BPM yang mencakup capaian VMTS dan program kerja serta evaluasi capaian dan tindak lanjut yang dimana membahas akar masalah dan faktor pendukung keberhasilan VMTS BPM</t>
  </si>
  <si>
    <t>BPM memiliki laporan kinerja tahunan BPM yang mencakup capaian VMTS dan program kerja serta evaluasi capaian dan tindak lanjut yang dimana membahas akar masalah dan faktor pendukung keberhasilan VMTS BPM serta tindak lanjut akan akar masalah terhadap capaian VMTS diberikan deadline untuk PIC masing masing dalam mengambil langkah tindak lanjut</t>
  </si>
  <si>
    <t>Genap</t>
  </si>
  <si>
    <r>
      <t>Semester/TA</t>
    </r>
    <r>
      <rPr>
        <b/>
        <vertAlign val="superscript"/>
        <sz val="18"/>
        <color theme="1"/>
        <rFont val="Calibri"/>
        <family val="2"/>
        <scheme val="minor"/>
      </rPr>
      <t>*)</t>
    </r>
  </si>
  <si>
    <t>UNIVERSITAS DR SOETOMO</t>
  </si>
  <si>
    <t>Drs Hadi Sugiyanto, MS</t>
  </si>
  <si>
    <t>bpm.unitomo.ac.id</t>
  </si>
  <si>
    <t>Dr. M. Reza Ishadi Fadillah, S.T., M.I.Kom</t>
  </si>
  <si>
    <t>Suprianto, S.Sos</t>
  </si>
  <si>
    <t xml:space="preserve">Visi Misi Tujuan Unitomo : https://unitomo.ac.id/page/3          Visi Misi Tujuan BPM : https://bpm.unitomo.ac.id/visi-misi/                                                            Renstra Unitomo : https://unitomo.ac.id/public/assets/uploads/uploaded/pdf/RENSTRA%202021-2025.pdf                                    Renstra BPM : </t>
  </si>
  <si>
    <t>Dalam pembuatan Visi, BPM Unitomo mengacu pada Visi Universitas Dr. Soetomo dengan demikian semua kegiatan yang dilakukan oleh BPM semua mendukung rencana strategis Universitas.</t>
  </si>
  <si>
    <t>Perumusan Visi didahului dengan mengevaluasi perkembangan fungsi BPM Unitomo dari tahun 2008 yang semula terdiri dari 2 bidang, kemudian tahun 2014 menjadi 3 bidang, dan Tahap Perkembangan 2015-2020, serta Tahap Penguatan 2021-2025.</t>
  </si>
  <si>
    <t>Dalam pembuatan misi, tujuan, dan strategi, BPM mengacu pada misi, tujuan, dan strategi Universitas Dr. Soetomo dengan demikian semua kegiatan yang dilakukan oleh BPM semua mendukung rencana strategis Universitas.</t>
  </si>
  <si>
    <t xml:space="preserve">Mekanisme dalam penyusunan dan penetapan VMTS BPM berdasarkan Standar Mutu No . SPMI/SM/01/10 yaitu Standar Visi, Misi, Tujuan, dan Sasaran serta Pedoman Penyusunan dan Evaluasi VMTS tahun 2023 dan terdokumentasi </t>
  </si>
  <si>
    <t xml:space="preserve">1. Standar Mutu Identitas :
https://drive.google.com/file/d/1QXuSMAW4-NGn-na8Ij379VbEmoXfNUS6/view
2. Pedoman Penyusunan VMTS : 
https://drive.google.com/file/d/1HECRgHwEGQ4Q1YEyP2tgAAR53HSuOSh2/view                                                                          Foto Kegiatan : </t>
  </si>
  <si>
    <t xml:space="preserve">1. Standar Mutu Identitas :
https://drive.google.com/file/d/1QXuSMAW4-NGn-                                      2. Foto Kegiatan : </t>
  </si>
  <si>
    <t>1. Standar Mutu Identitas :
https://drive.google.com/file/d/1QXuSMAW4-NGn-2.                                  2. Foto Rapat :</t>
  </si>
  <si>
    <t xml:space="preserve">1. Standar Mutu Identitas :
https://drive.google.com/file/d/1QXuSMAW4-NGn-2.  
2. Foto Kegiatan : </t>
  </si>
  <si>
    <t>1. Standar Mutu Identitas :
https://drive.google.com/file/d/1QXuSMAW4-NGn-2.
2. Foto Kegiatan :</t>
  </si>
  <si>
    <r>
      <t xml:space="preserve">1. Standar Mutu Identitas :
https://drive.google.com/file/d/1QXuSMAW4-NGn-2.
</t>
    </r>
    <r>
      <rPr>
        <sz val="11"/>
        <rFont val="Calibri"/>
        <family val="2"/>
        <scheme val="minor"/>
      </rPr>
      <t xml:space="preserve">2. Dokumentasi :
</t>
    </r>
  </si>
  <si>
    <r>
      <t xml:space="preserve">1. Visi Misi tujuan BPM : https://bpm.unitomo.ac.id/visi-misi/
2. Sasaran dan strategi BPM :
https://bpm.unitomo.ac.id/visi-misi
3. Banner :
https://drive.google.com/file/d/1o50aS8K3UPd-vX2Ws2J2MC02-tzim6AW/view?usp=sharing
</t>
    </r>
    <r>
      <rPr>
        <sz val="11"/>
        <rFont val="Calibri"/>
        <family val="2"/>
        <scheme val="minor"/>
      </rPr>
      <t xml:space="preserve">4. Kegiatan BPM :
https://drive.google.com/file/d/1lODkIJXJkTzQApV7WNSFRMdN3UmPU1H_/view?usp=drive_link 
</t>
    </r>
  </si>
  <si>
    <r>
      <t xml:space="preserve">1. Visi Misi tujuan BPM : https://bpm.unitomo.ac.id/visi-misi/
2. Sasaran dan strategi BPM :
https://bpm.unitomo.ac.id/visi-misi/
3. Banner :
https://drive.google.com/file/d/1o50aS8K3UPd-vX2Ws2J2MC02-tzim6AW/view?usp=sharing
</t>
    </r>
    <r>
      <rPr>
        <sz val="11"/>
        <rFont val="Calibri"/>
        <family val="2"/>
        <scheme val="minor"/>
      </rPr>
      <t xml:space="preserve">4. Kegiatan BPM :
https://drive.google.com/file/d/1UfZbFCwn-Uo5r1Rozct5ZoZDlB-3SQ99/view?usp=sharing
</t>
    </r>
  </si>
  <si>
    <t>Kegiatan sosialisasi dan publikasi VMTS BPM dilakukan  secara simultan melalui berbagai media dan kegiatan antara lain  website Bpm, banner BPM yang terletak pada ruangan BPM, dan pada setiap kegiatan yang diselenggarakan oleh BPM Unitomo</t>
  </si>
  <si>
    <r>
      <t xml:space="preserve">1. Visi Misi tujuan BPM : https://bpm.unitomo.ac.id/visi-misi/ 
2. Sasaran dan strategi BPM :
https://bpm.unitomo.ac.id/visi-misi/
3. Banner :
https://drive.google.com/file/d/1o50aS8K3UPd-vX2Ws2J2MC02-tzim6AW/view?usp=sharing
</t>
    </r>
    <r>
      <rPr>
        <sz val="11"/>
        <rFont val="Calibri"/>
        <family val="2"/>
        <scheme val="minor"/>
      </rPr>
      <t xml:space="preserve">4. Kegiatan BPM :
https://drive.google.com/file/d/1n2zd8yN-Pacg6L5dF8JNe0AocLLmDSou/view?usp=sharing
</t>
    </r>
  </si>
  <si>
    <t>1. link survey:
https://bpm.unitomo.ac.id/instrumen-e-survey/#
2. Laporan Survey:      https://drive.google.com/file/d/136wPS7CNv6lP7Orzsjhe-03NvDFD9UaJ/view?usp=sharing</t>
  </si>
  <si>
    <t xml:space="preserve">Laporan Survey : https://drive.google.com/file/d/136wPS7CNv6lP7Orzsjhe-03NvDFD9UaJ/view?usp=sharing
</t>
  </si>
  <si>
    <t xml:space="preserve">Laporan Survey : https://bpm.unitomo.ac.id/direktori-data/
</t>
  </si>
  <si>
    <t xml:space="preserve">1. link survey:
https://bpm.unitomo.ac.id/instrumen-e-survey/
2. Laporan Survey: https://bpm.unitomo.ac.id/direktori-data/
</t>
  </si>
  <si>
    <t>VMTS BPM dipahami dengan sangat baik oleh responden yang merupakan stakeholder internal dan eksternal dari BPM. Tingkat pemahaman tersebut mengalami peningkatan dari tahun lalu yaitu 57,4% menjadi 61,8%, selanjutnya hasil survey tersebut didokumentasikan dalam bentuk laporan hasil survey pemahaman visi misi mencakup metodologi tercantum pada Bab 2 yaitu metode survei, sampel tercantum pada sub D Bab 2, dan Analisis tercantum pada Bab 3 yaitu Hasil, Pembahasan, dan Tindak Lanjut. Kemudian laporan ini dipublikasikan dalam web BPM Unitomo</t>
  </si>
  <si>
    <t>VMTS Badan Penjaminan mutu telah sejalan dengan VMTS Perguruan Tinggi serta dalam proses penyusunannya melibatkan pemangku kepentingan</t>
  </si>
  <si>
    <t>UNIVERSITAS Dr. SOETOMO</t>
  </si>
  <si>
    <t xml:space="preserve">1. Laporan Renstra BPM: https://bpm.unitomo.ac.id/wp-content/uploads/2026/01/RENSTRA-BPM-2021-2025.pdf
2. Laporan Renop BPM: https://bpm.unitomo.ac.id/wp-content/uploads/2026/02/RENOP-BPM-2021-2025.pdf
3. Laporan Kinerja Tahun 2023:   https://bpm.unitomo.ac.id/wp-content/uploads/2026/02/Laporan-Kinerja-BPM-22-23.pdf </t>
  </si>
  <si>
    <r>
      <t xml:space="preserve">1. Laporan Renstra BPM: https://bpm.unitomo.ac.id/wp-content/uploads/2026/01/RENSTRA-BPM-2021-2025.pdf
2. Laporan Renop BPM: https://bpm.unitomo.ac.id/wp-content/uploads/2026/02/RENOP-BPM-2021-2025.pdf
</t>
    </r>
    <r>
      <rPr>
        <sz val="11"/>
        <rFont val="Calibri"/>
        <family val="2"/>
        <scheme val="minor"/>
      </rPr>
      <t>3. Laporan Kinerja Tahun 2023:   https://bpm.unitomo.ac.id/wp-content/uploads/2026/02/Laporan-Kinerja-BPM-22-23.pdf</t>
    </r>
  </si>
  <si>
    <r>
      <t xml:space="preserve">1. Laporan Renstra BPM: https://bpm.unitomo.ac.id/wp-content/uploads/2026/01/RENSTRA-BPM-2021-2025.pdf
2. Laporan Renop BPM: https://bpm.unitomo.ac.id/wp-content/uploads/2026/02/RENOP-BPM-2021-2025.pdf
</t>
    </r>
    <r>
      <rPr>
        <sz val="11"/>
        <rFont val="Calibri"/>
        <family val="2"/>
        <scheme val="minor"/>
      </rPr>
      <t>3. Laporan Kinerja Tahun 2023:  https://bpm.unitomo.ac.id/wp-content/uploads/2026/02/Laporan-Kinerja-BPM-22-23.pdf</t>
    </r>
  </si>
  <si>
    <r>
      <t xml:space="preserve">1. Laporan Renstra BPM: https://bpm.unitomo.ac.id/wp-content/uploads/2026/01/RENSTRA-BPM-2021-2025.pdf
2. Laporan Renop BPM: https://bpm.unitomo.ac.id/wp-content/uploads/2026/02/RENOP-BPM-2021-2025.pdf
</t>
    </r>
    <r>
      <rPr>
        <sz val="11"/>
        <rFont val="Calibri"/>
        <family val="2"/>
        <scheme val="minor"/>
      </rPr>
      <t>3. Laporan Kinerja Tahun 2023: https://bpm.unitomo.ac.id/wp-content/uploads/2026/02/Laporan-Kinerja-BPM-22-23.pdf</t>
    </r>
  </si>
  <si>
    <r>
      <rPr>
        <sz val="11"/>
        <rFont val="Calibri"/>
        <family val="2"/>
        <scheme val="minor"/>
      </rPr>
      <t>Laporan Kinerja Tahunan :  https://bpm.unitomo.ac.id/wp-content/uploads/2026/02/Laporan-Kinerja-BPM-22-23.pdf</t>
    </r>
    <r>
      <rPr>
        <sz val="11"/>
        <color theme="1"/>
        <rFont val="Calibri"/>
        <family val="2"/>
        <scheme val="minor"/>
      </rPr>
      <t xml:space="preserve">
</t>
    </r>
  </si>
  <si>
    <t>1. Statuta: https://drive.google.com/file/d/1uFDvJvmvsTMvFmk1fJohxsj981Dhfqgr/view?usp=sharing 
2. Renstra BPM: https://bpm.unitomo.ac.id/wp-content/uploads/2026/01/renstra-2025-12122025-12.pdf 
3. Struktur Organisasi: https://bpm.unitomo.ac.id/926-2/ 
4. Tupoksi BPM: https://bpm.unitomo.ac.id/wp-content/uploads/2025/03/SK.-Struktur-Organisasi-dan-Tata-Kelola-SOTK-BPM-1-2.pdf 
5. Tupoksi GPM: https://bpm.unitomo.ac.id/wp-content/uploads/2025/03/SK.-Struktur-Organisasi-dan-Tata-Kelola-SOTK-BPM-1-2.pdf 
6. Laporan Kinerja Tahunan BPM : https://bpm.unitomo.ac.id/wp-content/uploads/2026/02/Laporan-Kinerja-BPM-22-23.pdf</t>
  </si>
  <si>
    <t>best practice website sebagai media komunikasi :
https://bpm.unitomo.ac.id/</t>
  </si>
  <si>
    <t>Website Badan Penjaminan Mutu Unitomo telah efektif sebagai media penyampaian informasi bagi Internal maupun External berupa penyampaian pelaporan hasil kinerja dan capaian visi misi kepada stakeholder sehingga dapat dikatakan telah melaksanakan prinsip akuntabel</t>
  </si>
  <si>
    <t>website bpm :
https://bpm.unitomo.ac.id/</t>
  </si>
  <si>
    <t>SIAMI merupakan solusi dalam kesiapan dan kecepatan dalam pemenuhan kebutuhan data SPMI dan SPME yang berbasis integrasi beberapa sistem informasi yang digunakan oleh unit kerja lain. SIAMI adalah wujud tanggung jawab dari BPM dalam menjamin terwujudunya siklus PPEPP dalam menjamin mutu Unitomo</t>
  </si>
  <si>
    <t>1. AMI :
https://ami.unitomo.ac.id/</t>
  </si>
  <si>
    <t>laporan Survey Kepemimpinan  2023 : https://bpm.unitomo.ac.id/wp-content/uploads/2026/02/LAPORAN-SURVEI-KEPEMIMPINAN-2023-y.pdf</t>
  </si>
  <si>
    <t>Ka BPM memiliki karakter kepemimpinan organisasional ditunjukkan melalui kemampuan pimpinan untuk mengambil keputusan dalam melaksanakan kebijakan 
Unitomo antara lain Rektorat menetapkan bahwa BPM mendampingi badan/biro/upt untuk membuat renstra bidang dan RKT unit kerja sesuai dengan sistematika dan pedoman yang dibuat oleh BPM</t>
  </si>
  <si>
    <t>1. SK Tim Penyusunan Renstra Universitas : https://bpm.unitomo.ac.id/wp-content/uploads/2026/02/SK-TIM-PENYUSUN-RENSTRA.pdf     2. SK Tim Penyusunan Renop Universitas : https://bpm.unitomo.ac.id/wp-content/uploads/2026/02/SK-TIM-PENYUSUN-RENOP.pdf     3. SK Tim Pedoman Pengelolaan SDM : https://bpm.unitomo.ac.id/wp-content/uploads/2026/02/SK-TIM-PEDOMAN-PENGELOLAAN-SDM.pdf</t>
  </si>
  <si>
    <t>Ka BPM memiliki karakter kepemimpinan publik yang ditunjukkan melalui kemampuan Ka BPM dalam menjalin kerjasama tridharma dan menjadikan perguruan tinggi menjadi rujukan publik antara lain sebagai tempat studi banding oleh Universitas Merdeka Pasuruan, Universitas Andi Djemma Palopo dan Universitas Widya Mataram Jogjakarta</t>
  </si>
  <si>
    <t>Laporan Benchmarking : 
1. Universitas Merdeka  Pasuruan : https://bpm.unitomo.ac.id/wp-content/uploads/2026/01/LAPORAN-BENCHMARK-UNITOMO-UNANDA-1.pdf                                            2. Universitas Andi Djemma Palopo  : https://bpm.unitomo.ac.id/wp-content/uploads/2026/01/LAPORAN-BENCMARK-UNIV-UNMER-PASURUAN.pdf                                               3. Universitas Widya Mataram Jogjakarta  : https://bpm.unitomo.ac.id/wp-content/uploads/2026/01/LAPORAN-BENCHMARK-UNITOMO-UNANDA-1.pdf</t>
  </si>
  <si>
    <t>1. Renstra BPM: https://bpm.unitomo.ac.id/wp-content/uploads/2026/01/RENSTRA-BPM.pdf
2. Renop BPM: https://bpm.unitomo.ac.id/wp-content/uploads/2026/01/RENOP-UNITOMO-2025-2030_.pdf
3. Laporan Kinerja Tahunan: https://bpm.unitomo.ac.id/wp-content/uploads/2026/02/Laporan-Kinerja-BPM-22-23.pdf</t>
  </si>
  <si>
    <t>Tupoksi pekerjaan :
https://bpm.unitomo.ac.id/wp-content/uploads/2025/03/SK.-Struktur-Organisasi-dan-Tata-Kelola-SOTK-BPM-1-2.pdf</t>
  </si>
  <si>
    <t>Pimpinan BPM mampu melaksanakan fungsi manajemen penempatan personil berupa pengangkatan dan pemberhentian GPM</t>
  </si>
  <si>
    <t>SK Pengangkatan GPM:  https://bpm.unitomo.ac.id/wp-content/uploads/2026/02/SK.-GPM-FH_Fitri-Ayuningtyas-S.H.-M.H.07012025.pdf</t>
  </si>
  <si>
    <t>Laporan Kinerja per Tahun:      1. tahun 2022-2023 : https://bpm.unitomo.ac.id/wp-content/uploads/2026/02/Laporan-Kinerja-BPM-22-23.pdf                            2. tahun 2023-2024 : https://bpm.unitomo.ac.id/wp-content/uploads/2026/02/Laporan-Kinerja-BPM-23-24.pdf                          3. tahun 2024-2025 : https://bpm.unitomo.ac.id/wp-content/uploads/2026/02/Laporan-Kinerja-BPM-24-25.pdf</t>
  </si>
  <si>
    <t>Pimpinan BPM mampu melaksanakan fungsi manajemen pengendalian dan pengawasan yang dibuktikan melalui pengawasan dengan monitoring melalui rapat koordinasi internal BPM, Rapat koordinasi dengan Unit Kerja Lain, dan Rapat Koordinasi dengan GPM BPM</t>
  </si>
  <si>
    <t>1. Dokumentasi Rapat https://bpm.unitomo.ac.id/unitomo-gaspol-hadapi-akreditasi-4-0-bpm-paparkan-strategi-kuat-di-era-sapto-2-0/
2. Dokumentasi Rapat Koordinasi BPM GPM: https://bpm.unitomo.ac.id/universitas-dr-soetomo-siap-hadapi-standar-akreditasi-baru-2025-rtm-fakultas-kunci-keberhasilan-mutu/
3. Dokumentasi Rapat Koordinasi dengan Unit Kerja Lain: https://bpm.unitomo.ac.id/badan-penjaminan-mutu-unitomo-sosialisasikan-instrumen-audit-mutu-internal-dan-aplikasi-si-ami-untuk-penguatan-sistem-penjaminan-mutu-digital/</t>
  </si>
  <si>
    <t>Laporan Tindak Lanjut: https://bpm.unitomo.ac.id/rapat-tindak-lanjut-rtl/</t>
  </si>
  <si>
    <t>Laporan Kinerja :
https://bpm.unitomo.ac.id/direktori-badan-penjaminan-mutu/</t>
  </si>
  <si>
    <t>Laporan rencana tindak lanjut :
https://bpm.unitomo.ac.id/rapat-tindak-lanjut-rtl/</t>
  </si>
  <si>
    <t>Pimpinan BPM mampu melakukan Inovasi yang dilakukan berupa pembuatan aplikasi AMI yang merupakan hasil kerjasama dengan UPT IT untuk menghasilkan nilai tambah dalam penjaminan mutu berupa fleksibilitas pelaksanaan Audit Mutu Internal</t>
  </si>
  <si>
    <t>aplikasi AMI :
https://ami.unitomo.ac.id/</t>
  </si>
  <si>
    <t>1. RENSTRA BPM
https://bpm.unitomo.ac.id/wp-content/uploads/2026/01/RENSTRA-BPM-2021-2025.pdf
2. Laporan Kinerja Tahunan BPM : https://bpm.unitomo.ac.id/direktori-badan-penjaminan-mutu/</t>
  </si>
  <si>
    <t>1. RENSTRA BPM
https://bpm.unitomo.ac.id/wp-content/uploads/2026/01/RENSTRA-BPM-2021-2025.pdf
2. RENOP BPM
https://bpm.unitomo.ac.id/wp-content/uploads/2026/02/RENOP-BPM-2021-2025-1.pdf
3. Laporan Kinerja Tahunan BPM https://bpm.unitomo.ac.id/direktori-badan-penjaminan-mutu/</t>
  </si>
  <si>
    <t>https://bpm.unitomo.ac.id/direktori-badan-penjaminan-mutu/</t>
  </si>
  <si>
    <t>A. Surat Keputusan Rektor Universitas Dr Soetomo Nomor ketetapan Rektor nomor OU.236/A.2.14/XI/2008 tentang pendirian badan penjaminan mutu                                                                                                                                                                                                                                                                                                                                                                                                                                                                                                                                                                                                                                                                                     B. Struktur Organisasi Penjaminan Mutu telah tertuang pada dokumen SK SOTK Badan Penjaminan Mutu                                                                                                                                                                                                                                                                                                                                               C. Tugas Pokok dan Fungsi Penjaminan telah tertuang pada dokumen  SK SOTK Badan Penjaminan Mutu                                                                                                                                                                                                                                                                                                                                                     D. SK Rektor tertait pengangkatan Unit Penjaminan Mutu                      E.SK Rektor Pengangkatan SDM Organ Penjaminan Mutu</t>
  </si>
  <si>
    <t>A. https://bpm.unitomo.ac.id/wp-content/uploads/2026/01/3.-SK.-Pendirian-BPMK.pdf                                                                                                           B. https://bpm.unitomo.ac.id/wp-content/uploads/2025/03/SK.-Struktur-Organisasi-dan-Tata-Kelola-SOTK-BPM-1-2.pdf                                                           C. https://bpm.unitomo.ac.id/wp-content/uploads/2025/03/SK.-Struktur-Organisasi-dan-Tata-Kelola-SOTK-BPM-1-2.pdf                                                                            D. https://bpm.unitomo.ac.id/wp-admin/post.php?post=2684&amp;action=edit                                                                                                                               E. https://bpm.unitomo.ac.id/wp-content/uploads/2026/02/SK-Pengangkatan-Kabid-AMI-2024-scaled.jpg</t>
  </si>
  <si>
    <t>A. Kebijakan SPMI                                                                                                                                                                                                                                                                                                                                                     B.  Manual SPMI                                                                                                                                                                                                                                                                                                                                                     C. Terdapat 24 Standar Mutu SNDIKTI dan 20 Standar Tambahan                                                                                                                                                                                                                                                                                                                                                  D. Terdapat  Formulir SPMI</t>
  </si>
  <si>
    <t>A. https://bpm.unitomo.ac.id/kebijakan/                                                                                                                                                                                                                                                                                                                                                  B. https://bpm.unitomo.ac.id/manual-mutu/                                                                                                                                                                                                                                                                                                                                                     C. https://bpm.unitomo.ac.id/standar-mutu/                                                                                                                                                                                                                                                                                                                                                    D. https://bpm.unitomo.ac.id/formulir-mutu/</t>
  </si>
  <si>
    <t>A. Pedoman AMI dapat diakses pada web BPM                                                                                                                                                                                                                                                                                                                                                 B. SK Rektor Nomor OU.1886A/A.2.19/VIII/2024                                                                                                                                                                                                                                                                                                      C. SK Rektor Nomor OU.1886A/A.2.19/VIII/2024                                                                                                                                                                                                                                                                                                                                                        D. Alur Kegiatan AMI                                                                                                                                                                                                                                                                                                                                                     E. Formulir AMI terdiri dari 2 jenis, untuk Auditee dan Auditor                                                                                                                                                                                                                                                                                                                                                     F. Sosialisasi AMI dilaksanakan setiap tahun                                                                                                                                                                                                                                                                                                                                                     G. Terdapat Rapat Persamaan Persepsi Auditor AMI                                                                                                                                                                                                                                                                                                                                                     H. Surat Tugas Auditor AMI 2022/2023</t>
  </si>
  <si>
    <t>A.  https://bpm.unitomo.ac.id/pedoman-ami/                                                                                                                                                                                                                                                                                                                                                    
B. https://drive.google.com/file/d/1C4hnnS2gJrSDNtaXV2o1JNag-SIvuAP_/view?usp=sharing                                                                                                                                                                                                                                                                                                                                      C. https://drive.google.com/file/d/1C4hnnS2gJrSDNtaXV2o1JNag-SIvuAP_/view?usp=sharing                                                                                                                                                                                                                                                                                                                                                  D. https://bpm.unitomo.ac.id/instrumen-ami/                                                                                                                                                                                                                                                                                                                                               E. https://bpm.unitomo.ac.id/instrumen-ami/                                                                                                                                                                                                                                                                                                                                                   F. https://bpm.unitomo.ac.id/badan-penjaminan-mutu-unitomo-sosialisasikan-instrumen-audit-mutu-internal-dan-aplikasi-si-ami-untuk-penguatan-sistem-penjaminan-mutu-digital/                                                                                                                                                                                                                                                                                                                                                G. https://bpm.unitomo.ac.id/badan-penjaminan-mutu-unitomo-sosialisasikan-instrumen-audit-mutu-internal-dan-aplikasi-si-ami-untuk-penguatan-sistem-penjaminan-mutu-digital/                                                                                                                                                                                                                                                                                                                                                    H.https://bpm.unitomo.ac.id/wp-content/uploads/2026/02/SK.-Tim-Audit.pdf</t>
  </si>
  <si>
    <t>A. https://bpm.unitomo.ac.id/fakultas-pertanian-mantapkan-langkah-jelang-asesmen-lapangan-akreditasi-dua-prodi-unggulan/                                                                                                                                                                                                                                                                                                                                                 B.  https://bpm.unitomo.ac.id/bpm-unitomo-dampingi-tiga-prodi-fkip-dalam-persiapan-akreditasi-lamdik/                                                                                                                                                                                                                                                                                                                                                   C.  https://bpm.unitomo.ac.id/laporan-ami/</t>
  </si>
  <si>
    <t>A. https://bpm.unas.ac.id/spmi-ami/laporan-monev-prodi/ https://bpm.unas.ac.id/spmi-ami/laporan-monev-badan-biro-dan-upt/                                                                                                                                                                                                                                                                                                                                                     B.https://bpm.unitomo.ac.id/survei/                                                                                                                                                                                                                                                                                                                                              C.https://drive.google.com/file/d/1ZCYi6W2-z5kKf21PsaB4GMcwtDy3cTgk/view?usp=sharing
https://bpm.unitomo.ac.id/rapat-tindak-lanjut-rtl/</t>
  </si>
  <si>
    <t xml:space="preserve">A. Tingkat Nasional                                                                                                                                                                                                                                                                                                                                              B. Tingkat Internasional </t>
  </si>
  <si>
    <t>A. RIP Unitomo                                                                                                                          B. Renstra Unitomo                                                                                                                             C. Renstra Penjaminan Mutu                                                                                                                             D. Renop Unitomo                                                                                                                           E. Rencana Kerja Tahunan BPM                                                                                                                             F. Laporan Kinerja Tahunan BPM                                                                                                                             G. Keterlibatan Pemangku Kepentingan dalam penjaminan mutu                                                                                                                             H. Laporan Pendampingan Akreditasi</t>
  </si>
  <si>
    <t>A. https://bpm.unitomo.ac.id/wp-content/uploads/2026/01/RENCANA-INDUK-PENGEMBANGAN-Unitomo-2021-2040.pdf                                                                                                                                                                                                                                                                                                                                                    B. https://bpm.unitomo.ac.id/wp-content/uploads/2026/01/renstra-2025-12122025-12.pdf                                                                                                                                                                                                                                                                                                                                                  C. https://bpm.unitomo.ac.id/wp-content/uploads/2026/01/RENSTRA-BPM-2021-2025.pdf                                                                                                                                                                                                                                                                                                                                              D. https://bpm.unitomo.ac.id/wp-content/uploads/2026/01/RENOP-UNITOMO-2025-2030_.pdf                                                                                                                                                                                                                                                                                                                                                 E.                                                                                                                                                                                                                                                                                                                                                      F.    https://bpm.unitomo.ac.id/wp-admin/post.php?post=2014&amp;action=edit                                                                                                                                                                                                                                                                                                                                          G.  https://cloud.unas.ac.id/index.php/s/2fwbqsYISEQYuX6#pdfviewer                                                                                                                                                                                                                                                                                                                                                   H. https://bpm.unitomo.ac.id/wp-content/uploads/2026/02/notulen-progres-prodi-23.pdf</t>
  </si>
  <si>
    <r>
      <t>A. RIP Unitomo                                                                                                                                                                                                                                                                                                                                                     B. Renstra Unitomo 2021-2025                                                                                                                                                                                                                                                                                                                                                     C. Renstra Penjaminan Mutu 2021-2025                                                                                                                                                                                                                                                                                                                                                     D</t>
    </r>
    <r>
      <rPr>
        <sz val="11"/>
        <color rgb="FFFF0000"/>
        <rFont val="Calibri"/>
        <family val="2"/>
      </rPr>
      <t xml:space="preserve">. </t>
    </r>
    <r>
      <rPr>
        <sz val="11"/>
        <rFont val="Calibri"/>
        <family val="2"/>
      </rPr>
      <t xml:space="preserve">Renop Unitomo    </t>
    </r>
    <r>
      <rPr>
        <sz val="11"/>
        <color rgb="FFFF0000"/>
        <rFont val="Calibri"/>
        <family val="2"/>
      </rPr>
      <t xml:space="preserve">          </t>
    </r>
    <r>
      <rPr>
        <sz val="11"/>
        <rFont val="Calibri"/>
        <family val="2"/>
      </rPr>
      <t xml:space="preserve">                                                                                                                                                                                                                                                                                                                                       E. </t>
    </r>
    <r>
      <rPr>
        <sz val="11"/>
        <color rgb="FFFF0000"/>
        <rFont val="Calibri"/>
        <family val="2"/>
      </rPr>
      <t xml:space="preserve">RKT BPM    </t>
    </r>
    <r>
      <rPr>
        <sz val="11"/>
        <rFont val="Calibri"/>
        <family val="2"/>
      </rPr>
      <t xml:space="preserve">                                                                                                                                                                                                                                                                                                                                                 F.</t>
    </r>
    <r>
      <rPr>
        <sz val="11"/>
        <color rgb="FFFF0000"/>
        <rFont val="Calibri"/>
        <family val="2"/>
      </rPr>
      <t xml:space="preserve"> </t>
    </r>
    <r>
      <rPr>
        <sz val="11"/>
        <rFont val="Calibri"/>
        <family val="2"/>
      </rPr>
      <t>Laporan Kinerja BPM                                                                                                                                                                                                                                                                                                                                                     G. Keterlibatan pemangku kepentingan dalam penjaminan mutu dapat terlihat pada pelaksanaan Rapat Tinjauan Manajemen yang mengundang seluruh pemangku kepentingan penjaminan mutu                                                                                                                                                                                                                                                                                                                                                      H.</t>
    </r>
    <r>
      <rPr>
        <sz val="11"/>
        <color rgb="FFFF0000"/>
        <rFont val="Calibri"/>
        <family val="2"/>
      </rPr>
      <t xml:space="preserve"> </t>
    </r>
    <r>
      <rPr>
        <sz val="11"/>
        <rFont val="Calibri"/>
        <family val="2"/>
      </rPr>
      <t>Laporan Pendampingan Akreditasi</t>
    </r>
  </si>
  <si>
    <t>A. Ringkasan Hasil Monev Unitomo                                                                                                                             B. Ringkasan Hasil Survey                                                                                                                             C. Ringkasan Hasil AMI</t>
  </si>
  <si>
    <t>A. Monev untuk Program Studi pada ganjil 2022/2023 dengan persentase prodi yang mengumpulkan sebesar 89% sementara untuk genap 2022/2023 dengan persentase prodi yang mengumpulkan sebesar 92%. Untuk badan biro jumlah unit kerja yang mengumpulkan pada ganjil 2022/2023 dengan persentase sebesar 88% sementara untuk genap 2022/2023 sebesar 94%                                                                                                                                                                                                                                                                                                                                                 B. Secara keseluruhan tingkat kepuasan stakeholder internal maupun eksternal ;yang terlibat dalam pelaksanaan penjaminan mutu di Universitas Dr Soetomo masuk dalam kategori sangat puasdengan nilai 84,2%.Nilai ini meningkat dari survei tahun lalu sebesar 80,04%. tingkat pemahaman akan VMTS Badan Penjaminan mutu dalam kategorisangatpaham bagi responden dengan indeks  pemahaman  sebesar 85,09%                                                                                                                                                                                                                                                                                                                                                   C. Hasil Audit Internal 21/22 per kategori Program Studi Sarjana dengan jumlah 23 auditee dengan nilai rata-rata 3,12 di posisi B Program studi Profesi dengan jumlah 2 auditee dengan nilai rata-rata 3,74 di posisi A Program studi Magister dan Doktor dengan jumlah 6 auditee dengan nilai rata-rata 2,92 di posisi C Fakultas dengan jumlah 10 auditee dengan nilai rata-rata 2,80 di posisi C Badan/Biro/UPT dengan jumlah 17 auditee dengan nilai rata-rata 2,86 di posisi C  Sehingga diperoleh untuk Universitas dengan nilai 3,09 di posisi B</t>
  </si>
  <si>
    <t>A. https://bpm.unas.ac.id/spmi-ami/laporan-monev-prodi/  https://bpm.unas.ac.id/spmi-ami/laporan-monev-badan-biro-dan-upt/                                                                                                                                                                                                                                                                                                                                                     B. Laporan Survey Pemahaman VMTS : https://bpm.unitomo.ac.id/direktori-badan-penjaminan-mutu/
Laporan Survey Kepuasan Stakeholder Internal dan Eksternal  : https://bpm.unitomo.ac.id/survei/                                                                                                                                                                                                                                                                                                                                               C.  https://bpm.unitomo.ac.id/laporan-ami/</t>
  </si>
  <si>
    <t>A. https://drive.google.com/file/d/12rvVSt-Z8doQ79tjqWxCsKyz9WNgwahP/view?usp=sharing</t>
  </si>
  <si>
    <t>SPMI/SM/01/02</t>
  </si>
  <si>
    <t>SPMI/SM/01/03</t>
  </si>
  <si>
    <t>SPMI/SM/01/04</t>
  </si>
  <si>
    <t>SPMI/SM/01/05</t>
  </si>
  <si>
    <t>SPMI/SM/01/06</t>
  </si>
  <si>
    <t>SPMI/SM/01/08</t>
  </si>
  <si>
    <t>SPMI/SM/01/07</t>
  </si>
  <si>
    <t>SPMI/SM/02/01/02</t>
  </si>
  <si>
    <t>SPMI/SM/02/01/03</t>
  </si>
  <si>
    <t>SPMI/SM/02/01/04</t>
  </si>
  <si>
    <t>SPMI/SM/02/01/05</t>
  </si>
  <si>
    <t>SPMI/SM/02/01/06</t>
  </si>
  <si>
    <t>SPMI/SM/02/01/08</t>
  </si>
  <si>
    <t>SPMI/SM/02/02/01</t>
  </si>
  <si>
    <t>SPMI/SM/02/02/02</t>
  </si>
  <si>
    <t>SPMI/SM/02/02/03</t>
  </si>
  <si>
    <t>SPMI/SM/02/02/04</t>
  </si>
  <si>
    <t>SPMI/SM/02/02/05</t>
  </si>
  <si>
    <t>SPMI/SM/02/02/06</t>
  </si>
  <si>
    <t>SPMI/SM/02/02/07</t>
  </si>
  <si>
    <t>SPMI/SM/02/02/08</t>
  </si>
  <si>
    <t>SPMI di Unitomo memiliki Standar Mutu yang berjumlah 44 standar mutu yang terdiri dari 24 Standar Nasional Pendidikan Tinggi dan 20 Standar Mutu tambahan Universitas  Dr Soetomo. Artinya secara kuantitas Unitomo telah melampaui SN DIKTI. Standar mutu tersebut meliputi bidang akademik dan non akademik</t>
  </si>
  <si>
    <t>SPMI/SM/01/12</t>
  </si>
  <si>
    <t>SPMI/SM/01/01</t>
  </si>
  <si>
    <t>SPMI/SM/01/09</t>
  </si>
  <si>
    <t>SPMI/SM/01/10</t>
  </si>
  <si>
    <t>SPMI/SM/07/19</t>
  </si>
  <si>
    <t>SPMI/SM/037/24</t>
  </si>
  <si>
    <t>Dr. Amirul Mustofa, M.Si</t>
  </si>
  <si>
    <t>Ninik Mardiana, S.S., M.Pd</t>
  </si>
  <si>
    <t>Prof Dr Siti Marwiyah, S.H., M.H.</t>
  </si>
  <si>
    <t>Dilaksanakan pada 28 Oktober 2023 bertempat di Gedung A lantai 3 RM Sumantri</t>
  </si>
  <si>
    <t>Rektor, Wakil Rektor, Dekan, Ketua Program Studi, Kepala Badan/Biro/UPT</t>
  </si>
  <si>
    <t>https://bpm.unitomo.ac.id/rapat-tinjauan-manajemen-rtm/</t>
  </si>
  <si>
    <t>Pada rapat tinjauan manajemen yang dilakukan telah menghasilkan berbagai rekomendasi untuk peningkatan. Berikut rekomendasi yang dilakukan pada berbagai tahun akademik: (1) Penetapan standar mutu hasil tinjauan manajemen tahun akademik 2011/2012, (2) Pelaksanaan pemantauan perkembangan capaian indikator kinerja standar mutu, (3) Penetapan standar mutu yang sesuai dengan SN-Dikti dan Melampaui SN-Dikti, (4) Peningkatan target pada indikator kinerja utama dan penambahan indikator kinerja pada setiap standar mutu yang menunjukkan daya saing nasional dan (5) Penambahan indikator kinerja pada setiap standar mutu untuk menunjukkan daya saing internasional Unitomo yang selaras dengan semangat visi Unitomo menjadi perguruan tinggi world class university.
Berikut beberapa rekomendasi peningkatan yang diputuskan dalam Rapat Tinjauan Manajemen Tahun Akademik 2021/2022:
1. Peningkatan Indikator Standar Berdaya Saing Internasional
2. Sinkronisasi Indikator LAM pada Standar Spesifik
3. Merancang dan Mengimplementasikan Manajemen Risiko
4. Standarisasi Dokumen Tata pamong di tingkat Unit Kerja
5. Standarisasi Dokumentasi Fakultas dan Prodi</t>
  </si>
  <si>
    <t xml:space="preserve">Survey kepuasan mahasiswa, dosen dan tendik periode 2021/2022 dilakukan oleh beberapa unit kerja di Unitomo. Dalam pelaksanaanya masing – masing unit kerja tersebut menggunakan indikator dan metode yang berbeda sehingga tidak dapat dilakukan generalisasi untuk tingkat universitas. Oleh karena itu survey kepuasan stakeholder untuk periode 2021/2022 dilaksanakan dengan mengacu pada pedoman survey yang dibuat oleh BPM. Pelaksanaan survei tersebut dilakukan oleh seluruh Fakultas dan untuk tingkat Badan/Biro/UPT dikoordinir oleh BPM. Setiap hasil survey dianalisa, dipublikasikan dan ditindaklanjuti oleh masing-masing unit kerja. </t>
  </si>
  <si>
    <t>Pelaksanaan standar diawali dengan melakukan kegiatan sosialisasi standar mutu kepada unit strategis penanggung jawab standar mutu, yakni Badan dan Unit Penjaminan Mutu ke seluruh sivitas akademika Unitomo pada tingkat universitas, fakultas, program studi dan badan, biro dan UPT. Sosialisasi standar mutu Unitomo dilaksanakan pada berbagai kegiatan, seperti pada saat dilaksanakannya rapat rutin maupun rapat koordinasi baik pada tingkat universitas, fakultas, program studi maupun pada setiap badan, pusat dan lembaga yang ada di Unitomo, dan juga melalui web BPM.</t>
  </si>
  <si>
    <t>Pengendalian pelaksanaan Standar dalam SPMI merupakan tindak lanjut atas berbagai temuan (findings) yang diperoleh dari tahap Evaluasi Pelaksanaan Standar dalam SPMI. Jika temuan (findings) menunjukkan bahwa pelaksanaan isi Standar dalam SPMI telah sesuai dengan apa yang telah dicantumkan di dalam Standar dalam SPMI, maka Langkah pengendaliannya berupa upaya agar pencapaian tersebut tetap dapat dipertahankan. Namun, jika temuan (findings) menunjukkan sebaliknya, maka harus dilakukan tindakan koreksi atau perbaikan untuk memastikan agar isi Standar dalam SPMI yang telah ditetapkan dapat terpenuhi. Dalam hal temuan (findings) menunjukkan perlu tindakan koreksi, maka informasi itu harus disampaikan ke pemimpin unit yang dievaluasi atau diaudit, dan kepada pemimpin Unitomo untuk ditindaklanjuti melalui Rapat Tinjauan Manajemen.</t>
  </si>
  <si>
    <t>Peningkatan standar di Unitomo dilaksanakan berdasarkan hasil review internal dan eksternal. Review internal peningkatan standar dilakukan setiap tahun secara berkala oleh Pimpinan Universitas, Pusat Perencanaan dan Pengembangan dan BPM. Review internal didasarkan pada ketercapaian standar dari setiap standar yang ditetapkan Unitomo.</t>
  </si>
  <si>
    <t>https://bpm.Unitomo.ac.id/laporan-benchmarks/</t>
  </si>
  <si>
    <t>Efektifitas pelaksanaan SPMI di Unitomo dapat dibuktikan dengan:
1) BPM Unitomo sebagai tujuan benchmarking dari universitas lain. 
2) Selain itu, meningkatnya nilai akreditasi program studi dan institusi menjadi tolok ukur terjadinya peningkatan standar di Unitomo.
3) Unitomo juga mendapatkan penghargaan dari LLDIKTI Wilayah III sebagai percontohan praktik baik pelaporan SPMI di lingkungan LLDIKTI wilayah 3 tahun 2022 dimana Unitomo merupakan satu-satunya universitas di LLDIKTI Wilayah III yang mendapatkan penghargaan tersebut. 
4) Unitomo menempati peringkat ke 4 dari 53 Perguruan Tinggi Negeri &amp; Perguruan Tinggi Swasta Terbaik di Jakarta berdasarkan EduRank Tahun 2023;</t>
  </si>
  <si>
    <t>Terlaksananya siklus SPMI di Unitomo merupakan tanggungjawab seluruh sivitas akademika. Pada setiap siklus melibatkan setiap komponen yang ada di Unitomo yakni pimpinan universitas, pascasarjana, fakultas, program studi, pimpinan badan, pusat, lembaga, unit kerja, dosen, tenaga kependidikan, mahasiswa yang baik secara perorangan maupun secara kelembagaan</t>
  </si>
  <si>
    <t>Terlaksananya siklus SPMI di Unitomo merupakan tanggungjawab seluruh sivitas akademika. Pada setiap siklus melibatkan setiap komponen yang ada di Unitomo yakni pimpinan universitas, pascasarjana, fakultas, program studi, pimpinan badan, pusat, lembaga, unit kerja, dosen, tenaga kependidikan, mahasiswa yang baik secara perorangan maupun secara kelembagaan</t>
  </si>
  <si>
    <t>Alur siklus PPEPP SPMI Unitomo berawal dari kegiatan penetapan standar. Penetapan standar ini merupakan tahapan pertama yang menempati posisi strategis dalam mengimplementasikan SPMI di Unitomo. Tanpa adanya penetapan standar maka aktivitas selanjutnya tidak akan dapat dilaksanakan. Penetapan standar mutu diawali dari dilakukannya penyusunan rumusan standar mutu yang dilakukan oleh Badan Penjaminan Mutu Unitomo.</t>
  </si>
  <si>
    <t xml:space="preserve">SK Rektor Unitomo : https://drive.google.com/file/d/1G82k-ds6xoTXkfKakn_o4lz9E8QSobg8/view                                                Pedoman Penjaminan Mutu : https://bpm.unitomo.ac.id/direktori-badan-penjaminan-mutu/                                                                         Pedoman AMI :  https://bpm.unitomo.ac.id/pedoman-ami/                  Kebijakan Mutu : https://bpm.unitomo.ac.id/kebijakan/                                        Standar Mutu  :https://bpm.unitomo.ac.id/standar-mutu/                                                                   Manual Mutu  : https://bpm.unitomo.ac.id/manual-mutu/                   Renstra Unitomo : https://bpm.unitomo.ac.id/wp-content/uploads/2026/01/renstra-2025-12122025-12.pdf                         Renstra BPM : https://bpm.unitomo.ac.id/wp-content/uploads/2026/01/RENSTRA-BPM-2021-2025.pdf                         Renop Unitomo : https://bpm.unitomo.ac.id/wp-content/uploads/2026/01/RENOP-UNITOMO-2025-2030_.pdf                Renop BPM : https://bpm.unitomo.ac.id/wp-content/uploads/2026/02/RENOP-BPM-2021-2025-1.pdf              </t>
  </si>
  <si>
    <t>https://bpm.unitomo.ac.id/standar-mutu/</t>
  </si>
  <si>
    <t>Monev : https://bpm.unitomo.ac.id/survei/                                                                                                          Survey :  https://bpm.unitomo.ac.id/survei/                                                                                                                                                                 AMI  :     https://bpm.unitomo.ac.id/laporan-ami/</t>
  </si>
  <si>
    <t>Efektifitas pelaksanaan SPMI di Unitomo dapat dibuktikan dengan:
1) BPM Unitomo sebagai tujuan benchmarking dari universitas lain. 
2) Selain itu, meningkatnya nilai akreditasi program studi dan institusi menjadi tolok ukur terjadinya peningkatan standar di Unitomo.
3) Unitomo menempati peringkat ke 79  Perguruan Tinggi Swasta  berdasarkan EduRank Tahun 2023;</t>
  </si>
  <si>
    <t>Laporan Pelaksanaan SPMI : https://bpm.unitomo.ac.id/direktori-badan-penjaminan-mutu/</t>
  </si>
  <si>
    <t>ILMU ADMINISTRASI NEGARA</t>
  </si>
  <si>
    <t xml:space="preserve">SARJANA   </t>
  </si>
  <si>
    <t>2987/SK/BAN-PT/Ak-PPJ/S/V/2022</t>
  </si>
  <si>
    <t>BANPT</t>
  </si>
  <si>
    <t>ILMU ADMINISTRASI NIAGA</t>
  </si>
  <si>
    <t xml:space="preserve"> 3844/SK/BAN-PT/Ak.PPj/S/IV/2029</t>
  </si>
  <si>
    <t xml:space="preserve">ILMU ADMINISTRASI </t>
  </si>
  <si>
    <t xml:space="preserve">MAGISTER  </t>
  </si>
  <si>
    <t>6732/SK/BAN-PT/Ak.Ppj/M/X/2022</t>
  </si>
  <si>
    <t>AGROBISNIS PERIKANAN</t>
  </si>
  <si>
    <t>203/SK/BAN-PT/Ak-PPJ/S/I/2021</t>
  </si>
  <si>
    <t xml:space="preserve">SARJANA </t>
  </si>
  <si>
    <t xml:space="preserve"> 5925/SK/BAN-PT/Ak/PPJ/S/VI/2021</t>
  </si>
  <si>
    <t>82/SK/BAN-PT/Ak.Ppj/I/2023</t>
  </si>
  <si>
    <t>PEMANFAATAN SUMBER DAYA PERIKANAN</t>
  </si>
  <si>
    <t>Sarjana</t>
  </si>
  <si>
    <t>Teknologi Pangan</t>
  </si>
  <si>
    <t>Budidaya Perairan</t>
  </si>
  <si>
    <t>5298/SK/BAN-PT/Ak-PPJ/S/IX/2020</t>
  </si>
  <si>
    <t>Pendidikan MIPA</t>
  </si>
  <si>
    <t>1454/SK/LAMDIK/Ak/S/IX/2024</t>
  </si>
  <si>
    <t>Pendidikan Bahasa &amp; Sastra Indonesia</t>
  </si>
  <si>
    <t>6225/SK/BAN-PT/Ak-PPJ/S/X/2020</t>
  </si>
  <si>
    <t>Magister</t>
  </si>
  <si>
    <t>Pendidikan Bahasa Indonesia</t>
  </si>
  <si>
    <t>1206/SK/BAN-PT/Ak-PPJ/M/III/2021</t>
  </si>
  <si>
    <t>Magister Teknologi</t>
  </si>
  <si>
    <t>5820/SK/BAN-PT/Akred/M/IX/2020</t>
  </si>
  <si>
    <t>Manajemen</t>
  </si>
  <si>
    <t>6224/SK/BAN-PT/Ak-PPJ/S/X/2020</t>
  </si>
  <si>
    <t>Akuntansi</t>
  </si>
  <si>
    <t>176/SK/BAN-PT/Ak-PPJ/S/I/2021</t>
  </si>
  <si>
    <t>Ekonomi Pembangunan</t>
  </si>
  <si>
    <t>1112/DE/A.5/AR.10/III/2024</t>
  </si>
  <si>
    <t>195/DE/A.5/AR.10/II/2023</t>
  </si>
  <si>
    <t>LAMDIK</t>
  </si>
  <si>
    <t>Doktor</t>
  </si>
  <si>
    <t>644/DE/A.5/AR.10/VIII/2023</t>
  </si>
  <si>
    <t>Teknik Sipil</t>
  </si>
  <si>
    <t>0236/SK/LAM Teknik/AS/IV/2025</t>
  </si>
  <si>
    <t>Teknik Informatika</t>
  </si>
  <si>
    <t>1760/SK/BAN-PT/Ak-PPJ/S/III/2022</t>
  </si>
  <si>
    <t>Teknik Geomatika</t>
  </si>
  <si>
    <t>0187/SK/LAM Teknik/XII/2022</t>
  </si>
  <si>
    <t>Sastra Inggris</t>
  </si>
  <si>
    <t>6406/SK/BAN-PT/Ak-PPJ/S/V/2025</t>
  </si>
  <si>
    <t>Sastra Jepang</t>
  </si>
  <si>
    <t>5865/SK/BAN-PT/PEPA-Ppj/IX/2024</t>
  </si>
  <si>
    <t>Ilmu Komunikasi</t>
  </si>
  <si>
    <t>1715/SK/BAN-PT/Ak-PPJ/S/III/2022</t>
  </si>
  <si>
    <t>1762/SK/BAN-PT/Ak.Ppj/M/V/2023</t>
  </si>
  <si>
    <t>Ilmu Hukum</t>
  </si>
  <si>
    <t>8574/SK/BAN-PT/Akred/S/XII/2020</t>
  </si>
  <si>
    <t>1209/SK/BAN-PT/Ak-PPJ/M/III/2021</t>
  </si>
  <si>
    <t>Diploma 3</t>
  </si>
  <si>
    <t>Kebidanan</t>
  </si>
  <si>
    <t>0457/LAM-PTKes/Akr/Dipl/VIII/2019</t>
  </si>
  <si>
    <t>Teknologi Bank Darah</t>
  </si>
  <si>
    <t>0085/LAM-PTKes/Akr/Dipl/II/2022</t>
  </si>
  <si>
    <t>LAMTEKNIK</t>
  </si>
  <si>
    <t>Terdapat 3 prodi terakreditasi Unggul, 2 prodi terakreditasi A, 9 prodi terakhreditasi Baik Sekali, 12 prodi terakreditasi B, 2 prodi terakreditasi baik</t>
  </si>
  <si>
    <t>https://bpm.unitomo.ac.id/program-studi/</t>
  </si>
  <si>
    <t>Pelaksana penjaminan mutu di Universitas Dr Soetomo (Unitomo) terpusat pada Badan Penjaminan Mutu (tingkat universitas), Unit Penjaminan Mutu (tingkat fakultas), Unit Penjaminan Mutu (tingkat Badan/Biro/UPT). Selain itu, SPMI di Unitomo dibantu oleh Auditor Mutu dalam kegiatan-kegiatan SPMI seperti pendampingan dan pelaksanaan akreditasi, monev mutu, pelaksanaan audit mutu dan pelaksanaan tinjauan manajemen tahunan tingkat universitas, fakultas, badan/biro/upt yang dilakukan setiap tahun di Unitomo</t>
  </si>
  <si>
    <t xml:space="preserve">1. SK Rektor Universitas Dr. Soetomo Nomor OU.236/A.2.14/XI/2008.  :
https://bpm.unitomo.ac.id/wp-content/uploads/2026/01/3.-SK.-Pendirian-BPMK.pdf
2. Struktur Organisasi :
https://bpm.unitomo.ac.id/926-2/
3. SK GPM :
Fakultas : https://bpm.unitomo.ac.id/wp-content/uploads/2026/02/SK.-GPM-FH_Fitri-Ayuningtyas-S.H.-M.H.07012025.pdf
4. SK Auditor :
https://drive.google.com/file/d/1C4hnnS2gJrSDNtaXV2o1JNag-SIvuAP_/view?usp=sharing                                                                                 </t>
  </si>
  <si>
    <t>Peningkatan standar mutu juga terlaksana melalui kegiatan benchmarking tingkat nasional dan internasional. Benchmarking dilaksanakan setiap tahun oleh BPM Unitomo. Ruang lingkup benchmarking mencakup bidang SPMI dan SPME. Melalui benchmarking ini Unitomo memperoleh berbagai informasi terkait dengan perencanaan dan implementasi SPMI dan SPME, Inovasi penjaminan mutu, sistem informasi penjaminan mutu, khususnya akreditasi internasional pada tahun 2023 ini.</t>
  </si>
  <si>
    <t>Badan Penjaminan Mutu melakukan Pengukuran kepuasan dengan menggunakan google form sehingga data survey tersimpan otomatis didalam google sheet yang selanjutnya disimpan dalam cloud Unitomo</t>
  </si>
  <si>
    <t>Unitomo melaksanakan pengukuran kepuasan pemangku kepentingan internal/eksternal, dan pelacakan kinerja lulusan yang memenuhi 5 aspek, hasilnya dipublikasikan serta mudah diakses oleh pemangku kepentingan, dan dilakukan review terhadap pelaksanaan pengukuran/pelacakan</t>
  </si>
  <si>
    <t>1. Kebijakan SPMI :
https://bpm.unitomo.ac.id/kebijakan/
2. Manual SPMI :
https://bpm.unitomo.ac.id/manual-mutu/
3. Standar SPMI :
https://bpm.unitomo.ac.id/standar-mutu/                                                4. Formulir SPMI :
https://bpm.unitomo.ac.id/formulir-mutu/</t>
  </si>
  <si>
    <t>Laporan Pelaksanaan SPMI :
https://bpm.unitomo.ac.id/direktori-badan-penjaminan-mutu/</t>
  </si>
  <si>
    <t>1. Surat permintaan benchmarking :
https://bpm.unitomo.ac.id/benchmarking/                                                           2. Status Akreditasi :
https://bpm.unitomo.ac.id/program-studi/                                                       https://bpm.unitomo.ac.id/universitas/
3. Edurank :
https://fikomunitomo.com/universitas-dr-soetomo-raih-predikat-kampus-terbaik-ke-80-di-indonesia/</t>
  </si>
  <si>
    <t>1. Laporan Benchmarking
https://bpm.unitomo.ac.id/benchmarking/                                                           2. Status Akreditasi :
https://bpm.unitomo.ac.id/program-studi/                                                       https://bpm.unitomo.ac.id/universitas/
3. Edurank :
https://fikomunitomo.com/universitas-dr-soetomo-raih-predikat-kampus-terbaik-ke-80-di-indonesia/</t>
  </si>
  <si>
    <t xml:space="preserve"> Laporan Benchmarking
https://bpm.unitomo.ac.id/benchmarking/      </t>
  </si>
  <si>
    <t>Laporan Survey :
https://bpm.unitomo.ac.id/survei/</t>
  </si>
  <si>
    <t>https://bpm.unitomo.ac.id/survei/</t>
  </si>
  <si>
    <t>https://careers.unitomo.ac.id/</t>
  </si>
  <si>
    <t>Pusat Karir dan Tracer Study</t>
  </si>
  <si>
    <t>2024/2025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</si>
</sst>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32" x14ac:knownFonts="1">
    <font>
      <sz val="11"/>
      <color theme="1"/>
      <name val="Calibri"/>
      <family val="2"/>
      <scheme val="minor"/>
    </font>
    <font>
      <sz val="12"/>
      <color theme="1"/>
      <name val="Calibri"/>
      <family val="2"/>
      <scheme val="minor"/>
    </font>
    <font>
      <b/>
      <sz val="11"/>
      <color theme="1"/>
      <name val="Calibri"/>
      <family val="2"/>
      <scheme val="minor"/>
    </font>
    <font>
      <b/>
      <sz val="18"/>
      <color theme="1"/>
      <name val="Calibri"/>
      <family val="2"/>
      <scheme val="minor"/>
    </font>
    <font>
      <b/>
      <u/>
      <sz val="11"/>
      <color theme="1"/>
      <name val="Calibri"/>
      <family val="2"/>
      <scheme val="minor"/>
    </font>
    <font>
      <b/>
      <sz val="12"/>
      <color theme="1"/>
      <name val="Calibri"/>
      <family val="2"/>
      <scheme val="minor"/>
    </font>
    <font>
      <sz val="16"/>
      <color theme="1"/>
      <name val="Calibri"/>
      <family val="2"/>
      <scheme val="minor"/>
    </font>
    <font>
      <sz val="18"/>
      <color theme="1"/>
      <name val="Calibri"/>
      <family val="2"/>
      <scheme val="minor"/>
    </font>
    <font>
      <b/>
      <sz val="16"/>
      <color theme="0"/>
      <name val="Calibri"/>
      <family val="2"/>
      <scheme val="minor"/>
    </font>
    <font>
      <b/>
      <sz val="22"/>
      <color theme="1"/>
      <name val="Calibri"/>
      <family val="2"/>
      <scheme val="minor"/>
    </font>
    <font>
      <b/>
      <sz val="26"/>
      <color indexed="9"/>
      <name val="Calibri"/>
      <family val="2"/>
    </font>
    <font>
      <b/>
      <sz val="18"/>
      <color indexed="9"/>
      <name val="Calibri"/>
      <family val="2"/>
    </font>
    <font>
      <b/>
      <sz val="14"/>
      <color indexed="9"/>
      <name val="Calibri"/>
      <family val="2"/>
    </font>
    <font>
      <b/>
      <sz val="12"/>
      <name val="Calibri"/>
      <family val="2"/>
      <scheme val="minor"/>
    </font>
    <font>
      <sz val="11"/>
      <color theme="1"/>
      <name val="Calibri"/>
      <family val="2"/>
      <scheme val="minor"/>
    </font>
    <font>
      <b/>
      <sz val="11"/>
      <name val="Calibri"/>
      <family val="2"/>
      <scheme val="minor"/>
    </font>
    <font>
      <sz val="12"/>
      <name val="Calibri"/>
      <family val="2"/>
      <scheme val="minor"/>
    </font>
    <font>
      <sz val="12"/>
      <color rgb="FF0070C0"/>
      <name val="Calibri"/>
      <family val="2"/>
      <scheme val="minor"/>
    </font>
    <font>
      <sz val="12"/>
      <color theme="8"/>
      <name val="Calibri"/>
      <family val="2"/>
      <scheme val="minor"/>
    </font>
    <font>
      <b/>
      <vertAlign val="superscript"/>
      <sz val="18"/>
      <color theme="1"/>
      <name val="Calibri"/>
      <family val="2"/>
      <scheme val="minor"/>
    </font>
    <font>
      <sz val="18"/>
      <color theme="0"/>
      <name val="Calibri"/>
      <family val="2"/>
      <scheme val="minor"/>
    </font>
    <font>
      <u/>
      <sz val="11"/>
      <color theme="10"/>
      <name val="Calibri"/>
      <family val="2"/>
      <scheme val="minor"/>
    </font>
    <font>
      <b/>
      <sz val="11"/>
      <color theme="1"/>
      <name val="Cambria"/>
      <family val="1"/>
    </font>
    <font>
      <sz val="11"/>
      <color theme="1"/>
      <name val="Cambria"/>
      <family val="1"/>
    </font>
    <font>
      <sz val="11"/>
      <name val="Cambria"/>
      <family val="1"/>
    </font>
    <font>
      <sz val="11"/>
      <name val="Calibri"/>
      <family val="2"/>
    </font>
    <font>
      <b/>
      <sz val="11"/>
      <name val="Calibri"/>
      <family val="2"/>
    </font>
    <font>
      <sz val="8"/>
      <name val="Calibri"/>
      <family val="2"/>
      <scheme val="minor"/>
    </font>
    <font>
      <sz val="11"/>
      <color rgb="FFFF0000"/>
      <name val="Calibri"/>
      <family val="2"/>
    </font>
    <font>
      <sz val="11"/>
      <name val="Calibri"/>
      <family val="2"/>
    </font>
    <font>
      <sz val="11"/>
      <color rgb="FFFF0000"/>
      <name val="Cambria"/>
      <family val="1"/>
    </font>
    <font>
      <sz val="11"/>
      <name val="Calibri"/>
      <family val="2"/>
      <scheme val="minor"/>
    </font>
  </fonts>
  <fills count="15">
    <fill>
      <patternFill patternType="none"/>
    </fill>
    <fill>
      <patternFill patternType="gray125"/>
    </fill>
    <fill>
      <patternFill patternType="solid">
        <fgColor theme="8" tint="0.59999389629810485"/>
        <bgColor indexed="64"/>
      </patternFill>
    </fill>
    <fill>
      <patternFill patternType="solid">
        <fgColor theme="7" tint="0.59999389629810485"/>
        <bgColor indexed="64"/>
      </patternFill>
    </fill>
    <fill>
      <patternFill patternType="solid">
        <fgColor theme="0"/>
        <bgColor indexed="64"/>
      </patternFill>
    </fill>
    <fill>
      <patternFill patternType="solid">
        <fgColor rgb="FFCCCCCC"/>
        <bgColor indexed="64"/>
      </patternFill>
    </fill>
    <fill>
      <patternFill patternType="solid">
        <fgColor theme="9" tint="0.59999389629810485"/>
        <bgColor indexed="64"/>
      </patternFill>
    </fill>
    <fill>
      <patternFill patternType="solid">
        <fgColor indexed="21"/>
        <bgColor indexed="64"/>
      </patternFill>
    </fill>
    <fill>
      <patternFill patternType="solid">
        <fgColor theme="9"/>
        <bgColor indexed="64"/>
      </patternFill>
    </fill>
    <fill>
      <patternFill patternType="solid">
        <fgColor theme="0" tint="-0.14999847407452621"/>
        <bgColor indexed="64"/>
      </patternFill>
    </fill>
    <fill>
      <patternFill patternType="solid">
        <fgColor rgb="FFFFFF00"/>
        <bgColor indexed="64"/>
      </patternFill>
    </fill>
    <fill>
      <patternFill patternType="solid">
        <fgColor theme="4" tint="0.59999389629810485"/>
        <bgColor indexed="64"/>
      </patternFill>
    </fill>
    <fill>
      <patternFill patternType="solid">
        <fgColor theme="6" tint="0.59999389629810485"/>
        <bgColor indexed="64"/>
      </patternFill>
    </fill>
    <fill>
      <patternFill patternType="solid">
        <fgColor theme="8" tint="0.79998168889431442"/>
        <bgColor indexed="64"/>
      </patternFill>
    </fill>
    <fill>
      <patternFill patternType="solid">
        <fgColor rgb="FF0070C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right/>
      <top/>
      <bottom style="thin">
        <color indexed="64"/>
      </bottom>
      <diagonal/>
    </border>
    <border>
      <left style="thin">
        <color indexed="64"/>
      </left>
      <right style="thin">
        <color indexed="64"/>
      </right>
      <top style="thin">
        <color indexed="64"/>
      </top>
      <bottom/>
      <diagonal/>
    </border>
  </borders>
  <cellStyleXfs count="5">
    <xf numFmtId="0" fontId="0" fillId="0" borderId="0"/>
    <xf numFmtId="43" fontId="14" fillId="0" borderId="0" applyFont="0" applyFill="0" applyBorder="0" applyAlignment="0" applyProtection="0"/>
    <xf numFmtId="9" fontId="14" fillId="0" borderId="0" applyFont="0" applyFill="0" applyBorder="0" applyAlignment="0" applyProtection="0"/>
    <xf numFmtId="0" fontId="21" fillId="0" borderId="0" applyNumberFormat="0" applyFill="0" applyBorder="0" applyAlignment="0" applyProtection="0"/>
    <xf numFmtId="0" fontId="25" fillId="0" borderId="0"/>
  </cellStyleXfs>
  <cellXfs count="216">
    <xf numFmtId="0" fontId="0" fillId="0" borderId="0" xfId="0"/>
    <xf numFmtId="0" fontId="0" fillId="0" borderId="0" xfId="0" applyAlignment="1">
      <alignment vertical="center"/>
    </xf>
    <xf numFmtId="0" fontId="1" fillId="0" borderId="0" xfId="0" applyFont="1" applyAlignment="1">
      <alignment vertical="center"/>
    </xf>
    <xf numFmtId="0" fontId="6" fillId="0" borderId="0" xfId="0" applyFont="1" applyAlignment="1">
      <alignment vertical="center"/>
    </xf>
    <xf numFmtId="0" fontId="7" fillId="0" borderId="0" xfId="0" applyFont="1" applyAlignment="1">
      <alignment vertical="center"/>
    </xf>
    <xf numFmtId="0" fontId="6" fillId="0" borderId="0" xfId="0" quotePrefix="1" applyFont="1" applyAlignment="1">
      <alignment vertical="center"/>
    </xf>
    <xf numFmtId="0" fontId="1" fillId="0" borderId="0" xfId="0" applyFont="1" applyAlignment="1">
      <alignment horizontal="center" vertical="center"/>
    </xf>
    <xf numFmtId="0" fontId="1" fillId="0" borderId="0" xfId="0" applyFont="1" applyAlignment="1">
      <alignment horizontal="left" vertical="center"/>
    </xf>
    <xf numFmtId="0" fontId="0" fillId="0" borderId="0" xfId="0" applyAlignment="1">
      <alignment horizontal="center"/>
    </xf>
    <xf numFmtId="0" fontId="5" fillId="0" borderId="0" xfId="0" applyFont="1" applyAlignment="1">
      <alignment vertical="center"/>
    </xf>
    <xf numFmtId="0" fontId="8" fillId="7" borderId="10" xfId="0" applyFont="1" applyFill="1" applyBorder="1" applyAlignment="1">
      <alignment vertical="center"/>
    </xf>
    <xf numFmtId="0" fontId="8" fillId="7" borderId="11" xfId="0" applyFont="1" applyFill="1" applyBorder="1" applyAlignment="1">
      <alignment vertical="center"/>
    </xf>
    <xf numFmtId="0" fontId="0" fillId="7" borderId="11" xfId="0" applyFill="1" applyBorder="1" applyAlignment="1">
      <alignment vertical="center"/>
    </xf>
    <xf numFmtId="0" fontId="0" fillId="7" borderId="11" xfId="0" applyFill="1" applyBorder="1" applyAlignment="1">
      <alignment horizontal="center" vertical="center"/>
    </xf>
    <xf numFmtId="0" fontId="0" fillId="7" borderId="12" xfId="0" applyFill="1" applyBorder="1" applyAlignment="1">
      <alignment vertical="center"/>
    </xf>
    <xf numFmtId="0" fontId="0" fillId="7" borderId="5" xfId="0" applyFill="1" applyBorder="1" applyAlignment="1">
      <alignment vertical="center"/>
    </xf>
    <xf numFmtId="0" fontId="0" fillId="7" borderId="0" xfId="0" applyFill="1" applyAlignment="1">
      <alignment vertical="center"/>
    </xf>
    <xf numFmtId="0" fontId="10" fillId="7" borderId="0" xfId="0" applyFont="1" applyFill="1" applyAlignment="1">
      <alignment vertical="center"/>
    </xf>
    <xf numFmtId="0" fontId="0" fillId="7" borderId="6" xfId="0" applyFill="1" applyBorder="1" applyAlignment="1">
      <alignment vertical="center"/>
    </xf>
    <xf numFmtId="0" fontId="7" fillId="7" borderId="0" xfId="0" applyFont="1" applyFill="1" applyAlignment="1">
      <alignment vertical="center"/>
    </xf>
    <xf numFmtId="0" fontId="3" fillId="7" borderId="0" xfId="0" applyFont="1" applyFill="1" applyAlignment="1">
      <alignment vertical="center"/>
    </xf>
    <xf numFmtId="0" fontId="7" fillId="7" borderId="0" xfId="0" applyFont="1" applyFill="1" applyAlignment="1">
      <alignment horizontal="right" vertical="center"/>
    </xf>
    <xf numFmtId="0" fontId="7" fillId="7" borderId="6" xfId="0" applyFont="1" applyFill="1" applyBorder="1" applyAlignment="1">
      <alignment vertical="center"/>
    </xf>
    <xf numFmtId="0" fontId="11" fillId="7" borderId="0" xfId="0" applyFont="1" applyFill="1" applyAlignment="1">
      <alignment vertical="center" wrapText="1"/>
    </xf>
    <xf numFmtId="0" fontId="0" fillId="7" borderId="7" xfId="0" applyFill="1" applyBorder="1" applyAlignment="1">
      <alignment vertical="center"/>
    </xf>
    <xf numFmtId="0" fontId="0" fillId="7" borderId="8" xfId="0" applyFill="1" applyBorder="1" applyAlignment="1">
      <alignment vertical="center"/>
    </xf>
    <xf numFmtId="0" fontId="0" fillId="7" borderId="8" xfId="0" applyFill="1" applyBorder="1" applyAlignment="1">
      <alignment horizontal="right" vertical="center"/>
    </xf>
    <xf numFmtId="0" fontId="12" fillId="7" borderId="8" xfId="0" applyFont="1" applyFill="1" applyBorder="1" applyAlignment="1">
      <alignment vertical="center" wrapText="1"/>
    </xf>
    <xf numFmtId="0" fontId="0" fillId="7" borderId="9" xfId="0" applyFill="1" applyBorder="1" applyAlignment="1">
      <alignment vertical="center"/>
    </xf>
    <xf numFmtId="0" fontId="0" fillId="0" borderId="1" xfId="0" applyBorder="1"/>
    <xf numFmtId="0" fontId="1" fillId="0" borderId="0" xfId="0" applyFont="1" applyAlignment="1">
      <alignment horizontal="left" vertical="center" wrapText="1"/>
    </xf>
    <xf numFmtId="0" fontId="1" fillId="0" borderId="0" xfId="0" applyFont="1" applyAlignment="1">
      <alignment vertical="center" wrapText="1"/>
    </xf>
    <xf numFmtId="0" fontId="4" fillId="2" borderId="10" xfId="0" applyFont="1" applyFill="1" applyBorder="1"/>
    <xf numFmtId="0" fontId="0" fillId="2" borderId="11" xfId="0" applyFill="1" applyBorder="1"/>
    <xf numFmtId="0" fontId="0" fillId="0" borderId="11" xfId="0" applyBorder="1"/>
    <xf numFmtId="0" fontId="0" fillId="0" borderId="12" xfId="0" applyBorder="1"/>
    <xf numFmtId="0" fontId="0" fillId="0" borderId="5" xfId="0" applyBorder="1"/>
    <xf numFmtId="0" fontId="0" fillId="0" borderId="6" xfId="0" applyBorder="1"/>
    <xf numFmtId="0" fontId="0" fillId="0" borderId="7" xfId="0" applyBorder="1"/>
    <xf numFmtId="0" fontId="0" fillId="0" borderId="8" xfId="0" applyBorder="1"/>
    <xf numFmtId="0" fontId="0" fillId="0" borderId="9" xfId="0" applyBorder="1"/>
    <xf numFmtId="0" fontId="4" fillId="0" borderId="10" xfId="0" applyFont="1" applyBorder="1" applyAlignment="1">
      <alignment vertical="center"/>
    </xf>
    <xf numFmtId="0" fontId="0" fillId="0" borderId="11" xfId="0" applyBorder="1" applyAlignment="1">
      <alignment vertical="center"/>
    </xf>
    <xf numFmtId="0" fontId="0" fillId="0" borderId="5" xfId="0" applyBorder="1" applyAlignment="1">
      <alignment vertical="center"/>
    </xf>
    <xf numFmtId="0" fontId="0" fillId="0" borderId="8" xfId="0" applyBorder="1" applyAlignment="1">
      <alignment vertical="center"/>
    </xf>
    <xf numFmtId="0" fontId="4" fillId="4" borderId="5" xfId="0" applyFont="1" applyFill="1" applyBorder="1"/>
    <xf numFmtId="0" fontId="0" fillId="4" borderId="0" xfId="0" applyFill="1"/>
    <xf numFmtId="0" fontId="0" fillId="4" borderId="8" xfId="0" applyFill="1" applyBorder="1"/>
    <xf numFmtId="0" fontId="0" fillId="4" borderId="11" xfId="0" applyFill="1" applyBorder="1"/>
    <xf numFmtId="0" fontId="0" fillId="0" borderId="0" xfId="0" applyAlignment="1">
      <alignment horizontal="left"/>
    </xf>
    <xf numFmtId="0" fontId="0" fillId="4" borderId="5" xfId="0" applyFill="1" applyBorder="1"/>
    <xf numFmtId="0" fontId="1" fillId="0" borderId="1" xfId="0" applyFont="1" applyBorder="1" applyAlignment="1">
      <alignment horizontal="center" vertical="center"/>
    </xf>
    <xf numFmtId="0" fontId="2" fillId="11" borderId="1" xfId="0" applyFont="1" applyFill="1" applyBorder="1" applyAlignment="1">
      <alignment horizontal="center" vertical="center" wrapText="1"/>
    </xf>
    <xf numFmtId="0" fontId="2" fillId="11" borderId="1" xfId="0" applyFont="1" applyFill="1" applyBorder="1" applyAlignment="1">
      <alignment horizontal="center"/>
    </xf>
    <xf numFmtId="0" fontId="5" fillId="0" borderId="1" xfId="0" applyFont="1" applyBorder="1" applyAlignment="1">
      <alignment horizontal="center" vertical="center" wrapText="1"/>
    </xf>
    <xf numFmtId="0" fontId="16" fillId="4" borderId="1"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16" fillId="0" borderId="1" xfId="0" applyFont="1" applyBorder="1" applyAlignment="1">
      <alignment vertical="center" wrapText="1"/>
    </xf>
    <xf numFmtId="0" fontId="16" fillId="0" borderId="1" xfId="0" applyFont="1" applyBorder="1" applyAlignment="1">
      <alignment horizontal="center" vertical="center"/>
    </xf>
    <xf numFmtId="0" fontId="16" fillId="12" borderId="1" xfId="0" applyFont="1" applyFill="1" applyBorder="1" applyAlignment="1">
      <alignment horizontal="center" vertical="center" wrapText="1"/>
    </xf>
    <xf numFmtId="0" fontId="17" fillId="0" borderId="0" xfId="0" applyFont="1" applyAlignment="1">
      <alignment horizontal="left" vertical="center" wrapText="1"/>
    </xf>
    <xf numFmtId="0" fontId="18" fillId="0" borderId="0" xfId="0" applyFont="1" applyAlignment="1">
      <alignment vertical="center" wrapText="1"/>
    </xf>
    <xf numFmtId="0" fontId="16" fillId="0" borderId="0" xfId="0" applyFont="1" applyAlignment="1">
      <alignment horizontal="center" vertical="center"/>
    </xf>
    <xf numFmtId="0" fontId="5" fillId="11" borderId="1" xfId="0" applyFont="1" applyFill="1" applyBorder="1" applyAlignment="1">
      <alignment horizontal="center" vertical="center" wrapText="1"/>
    </xf>
    <xf numFmtId="0" fontId="13" fillId="10" borderId="1" xfId="0" applyFont="1" applyFill="1" applyBorder="1" applyAlignment="1">
      <alignment horizontal="center" vertical="center"/>
    </xf>
    <xf numFmtId="9" fontId="13" fillId="10" borderId="1" xfId="2" applyFont="1" applyFill="1" applyBorder="1" applyAlignment="1">
      <alignment horizontal="center" vertical="center"/>
    </xf>
    <xf numFmtId="0" fontId="16" fillId="9" borderId="1" xfId="0" applyFont="1" applyFill="1" applyBorder="1" applyAlignment="1">
      <alignment horizontal="center" vertical="center" wrapText="1"/>
    </xf>
    <xf numFmtId="0" fontId="7" fillId="4" borderId="0" xfId="0" applyFont="1" applyFill="1" applyAlignment="1">
      <alignment horizontal="center" vertical="center"/>
    </xf>
    <xf numFmtId="0" fontId="20" fillId="7" borderId="0" xfId="0" applyFont="1" applyFill="1" applyAlignment="1">
      <alignment horizontal="center" vertical="center"/>
    </xf>
    <xf numFmtId="0" fontId="5" fillId="3" borderId="2" xfId="0" applyFont="1" applyFill="1" applyBorder="1" applyAlignment="1">
      <alignment vertical="center"/>
    </xf>
    <xf numFmtId="0" fontId="5" fillId="3" borderId="4" xfId="0" applyFont="1" applyFill="1" applyBorder="1" applyAlignment="1">
      <alignment vertical="center"/>
    </xf>
    <xf numFmtId="0" fontId="5" fillId="3" borderId="3" xfId="0" applyFont="1" applyFill="1" applyBorder="1" applyAlignment="1">
      <alignment vertical="center"/>
    </xf>
    <xf numFmtId="0" fontId="5" fillId="0" borderId="2" xfId="0" applyFont="1" applyBorder="1" applyAlignment="1">
      <alignment vertical="center"/>
    </xf>
    <xf numFmtId="0" fontId="5" fillId="0" borderId="3" xfId="0" applyFont="1" applyBorder="1" applyAlignment="1">
      <alignment vertical="center"/>
    </xf>
    <xf numFmtId="0" fontId="15" fillId="0" borderId="0" xfId="0" applyFont="1"/>
    <xf numFmtId="0" fontId="2" fillId="0" borderId="0" xfId="0" applyFont="1"/>
    <xf numFmtId="0" fontId="0" fillId="0" borderId="1" xfId="0" applyBorder="1" applyAlignment="1">
      <alignment horizontal="center"/>
    </xf>
    <xf numFmtId="0" fontId="1" fillId="0" borderId="1" xfId="0" applyFont="1" applyBorder="1" applyAlignment="1">
      <alignment horizontal="center" vertical="center" wrapText="1"/>
    </xf>
    <xf numFmtId="0" fontId="4" fillId="13" borderId="10" xfId="0" applyFont="1" applyFill="1" applyBorder="1"/>
    <xf numFmtId="0" fontId="0" fillId="0" borderId="0" xfId="0" applyAlignment="1">
      <alignment wrapText="1"/>
    </xf>
    <xf numFmtId="0" fontId="22" fillId="11" borderId="1" xfId="0" applyFont="1" applyFill="1" applyBorder="1" applyAlignment="1">
      <alignment horizontal="center" vertical="center" wrapText="1"/>
    </xf>
    <xf numFmtId="0" fontId="23" fillId="0" borderId="1" xfId="0" applyFont="1" applyBorder="1" applyAlignment="1">
      <alignment wrapText="1"/>
    </xf>
    <xf numFmtId="0" fontId="23" fillId="0" borderId="1" xfId="0" applyFont="1" applyBorder="1" applyAlignment="1">
      <alignment vertical="center" wrapText="1"/>
    </xf>
    <xf numFmtId="0" fontId="23" fillId="0" borderId="1" xfId="0" applyFont="1" applyBorder="1" applyAlignment="1">
      <alignment horizontal="left" vertical="center" wrapText="1"/>
    </xf>
    <xf numFmtId="0" fontId="23" fillId="0" borderId="1" xfId="0" applyFont="1" applyBorder="1"/>
    <xf numFmtId="0" fontId="24" fillId="0" borderId="1" xfId="0" applyFont="1" applyBorder="1" applyAlignment="1">
      <alignment horizontal="left" vertical="center" wrapText="1"/>
    </xf>
    <xf numFmtId="0" fontId="23" fillId="0" borderId="1" xfId="0" applyFont="1"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vertical="center" wrapText="1"/>
    </xf>
    <xf numFmtId="0" fontId="0" fillId="0" borderId="14" xfId="0" applyBorder="1" applyAlignment="1">
      <alignment vertical="center" wrapText="1"/>
    </xf>
    <xf numFmtId="0" fontId="0" fillId="5" borderId="1" xfId="0" applyFill="1" applyBorder="1" applyAlignment="1">
      <alignment horizontal="center" vertical="center" wrapText="1"/>
    </xf>
    <xf numFmtId="0" fontId="23" fillId="5" borderId="1" xfId="0" applyFont="1" applyFill="1" applyBorder="1" applyAlignment="1">
      <alignment horizontal="center" vertical="center" wrapText="1"/>
    </xf>
    <xf numFmtId="0" fontId="23" fillId="0" borderId="0" xfId="0" applyFont="1" applyAlignment="1">
      <alignment wrapText="1"/>
    </xf>
    <xf numFmtId="0" fontId="0" fillId="10" borderId="1" xfId="0" applyFill="1" applyBorder="1" applyAlignment="1">
      <alignment horizontal="center" vertical="center"/>
    </xf>
    <xf numFmtId="0" fontId="25" fillId="0" borderId="0" xfId="4"/>
    <xf numFmtId="0" fontId="25" fillId="0" borderId="1" xfId="4" applyBorder="1"/>
    <xf numFmtId="0" fontId="25" fillId="0" borderId="0" xfId="4" applyAlignment="1">
      <alignment wrapText="1"/>
    </xf>
    <xf numFmtId="0" fontId="25" fillId="0" borderId="1" xfId="4" applyBorder="1" applyAlignment="1">
      <alignment wrapText="1"/>
    </xf>
    <xf numFmtId="0" fontId="25" fillId="0" borderId="0" xfId="4" applyAlignment="1">
      <alignment horizontal="center" wrapText="1"/>
    </xf>
    <xf numFmtId="0" fontId="25" fillId="0" borderId="1" xfId="4" applyBorder="1" applyAlignment="1">
      <alignment horizontal="center" vertical="center" wrapText="1"/>
    </xf>
    <xf numFmtId="0" fontId="25" fillId="0" borderId="0" xfId="4" applyAlignment="1">
      <alignment horizontal="center" vertical="center" wrapText="1"/>
    </xf>
    <xf numFmtId="0" fontId="0" fillId="0" borderId="0" xfId="0" applyAlignment="1">
      <alignment horizontal="center" vertical="center"/>
    </xf>
    <xf numFmtId="0" fontId="25" fillId="0" borderId="0" xfId="4" applyAlignment="1">
      <alignment horizontal="center" vertical="center"/>
    </xf>
    <xf numFmtId="0" fontId="25" fillId="0" borderId="1" xfId="4" applyBorder="1" applyAlignment="1">
      <alignment vertical="center" wrapText="1"/>
    </xf>
    <xf numFmtId="0" fontId="25" fillId="0" borderId="0" xfId="4" applyAlignment="1">
      <alignment vertical="center" wrapText="1"/>
    </xf>
    <xf numFmtId="0" fontId="4" fillId="2" borderId="10" xfId="0" applyFont="1" applyFill="1" applyBorder="1" applyAlignment="1">
      <alignment vertical="center"/>
    </xf>
    <xf numFmtId="0" fontId="0" fillId="0" borderId="7" xfId="0" applyBorder="1" applyAlignment="1">
      <alignment vertical="center"/>
    </xf>
    <xf numFmtId="0" fontId="25" fillId="0" borderId="0" xfId="4" applyAlignment="1">
      <alignment vertical="center"/>
    </xf>
    <xf numFmtId="1" fontId="25" fillId="0" borderId="1" xfId="4" applyNumberFormat="1" applyBorder="1"/>
    <xf numFmtId="0" fontId="0" fillId="0" borderId="1" xfId="0" applyBorder="1" applyAlignment="1">
      <alignment wrapText="1"/>
    </xf>
    <xf numFmtId="0" fontId="25" fillId="0" borderId="1" xfId="4" applyBorder="1" applyAlignment="1">
      <alignment horizontal="center" vertical="center"/>
    </xf>
    <xf numFmtId="1" fontId="0" fillId="0" borderId="1" xfId="0" applyNumberFormat="1" applyBorder="1" applyAlignment="1">
      <alignment horizontal="center" vertical="center"/>
    </xf>
    <xf numFmtId="0" fontId="25" fillId="0" borderId="1" xfId="4" applyBorder="1" applyAlignment="1">
      <alignment horizontal="left" vertical="center"/>
    </xf>
    <xf numFmtId="0" fontId="0" fillId="0" borderId="11" xfId="0" applyBorder="1" applyAlignment="1">
      <alignment wrapText="1"/>
    </xf>
    <xf numFmtId="0" fontId="21" fillId="0" borderId="1" xfId="3" applyBorder="1"/>
    <xf numFmtId="0" fontId="26" fillId="11" borderId="1" xfId="4" applyFont="1" applyFill="1" applyBorder="1" applyAlignment="1">
      <alignment horizontal="center" vertical="center" wrapText="1"/>
    </xf>
    <xf numFmtId="0" fontId="26" fillId="11" borderId="1" xfId="4" applyFont="1" applyFill="1" applyBorder="1" applyAlignment="1">
      <alignment horizontal="center" wrapText="1"/>
    </xf>
    <xf numFmtId="0" fontId="26" fillId="11" borderId="1" xfId="4" applyFont="1" applyFill="1" applyBorder="1"/>
    <xf numFmtId="0" fontId="26" fillId="11" borderId="1" xfId="4" applyFont="1" applyFill="1" applyBorder="1" applyAlignment="1">
      <alignment horizontal="center" vertical="center"/>
    </xf>
    <xf numFmtId="0" fontId="26" fillId="11" borderId="1" xfId="0" applyFont="1" applyFill="1" applyBorder="1" applyAlignment="1">
      <alignment horizontal="center" vertical="center"/>
    </xf>
    <xf numFmtId="0" fontId="26" fillId="11" borderId="1" xfId="0" applyFont="1" applyFill="1" applyBorder="1"/>
    <xf numFmtId="0" fontId="26" fillId="11" borderId="1" xfId="4" applyFont="1" applyFill="1" applyBorder="1" applyAlignment="1">
      <alignment wrapText="1"/>
    </xf>
    <xf numFmtId="1" fontId="25" fillId="0" borderId="1" xfId="4" applyNumberFormat="1" applyBorder="1" applyAlignment="1">
      <alignment wrapText="1"/>
    </xf>
    <xf numFmtId="14" fontId="25" fillId="0" borderId="1" xfId="4" applyNumberFormat="1" applyBorder="1" applyAlignment="1">
      <alignment wrapText="1"/>
    </xf>
    <xf numFmtId="2" fontId="25" fillId="0" borderId="1" xfId="4" applyNumberFormat="1" applyBorder="1" applyAlignment="1">
      <alignment wrapText="1"/>
    </xf>
    <xf numFmtId="0" fontId="21" fillId="0" borderId="1" xfId="3" applyBorder="1" applyAlignment="1">
      <alignment wrapText="1"/>
    </xf>
    <xf numFmtId="0" fontId="0" fillId="0" borderId="14" xfId="0" applyBorder="1" applyAlignment="1">
      <alignment horizontal="left" vertical="center" wrapText="1"/>
    </xf>
    <xf numFmtId="0" fontId="0" fillId="0" borderId="0" xfId="0" applyAlignment="1">
      <alignment horizontal="left" vertical="center"/>
    </xf>
    <xf numFmtId="0" fontId="2" fillId="11" borderId="1" xfId="0" applyFont="1" applyFill="1" applyBorder="1" applyAlignment="1">
      <alignment horizontal="left"/>
    </xf>
    <xf numFmtId="0" fontId="0" fillId="5" borderId="1" xfId="0" applyFill="1" applyBorder="1" applyAlignment="1">
      <alignment horizontal="left" vertical="center" wrapText="1"/>
    </xf>
    <xf numFmtId="0" fontId="0" fillId="0" borderId="1" xfId="0" applyBorder="1" applyAlignment="1">
      <alignment horizontal="left" vertical="center" wrapText="1"/>
    </xf>
    <xf numFmtId="0" fontId="0" fillId="0" borderId="12" xfId="0" applyBorder="1" applyAlignment="1">
      <alignment horizontal="left" vertical="center"/>
    </xf>
    <xf numFmtId="0" fontId="0" fillId="0" borderId="6" xfId="0" applyBorder="1" applyAlignment="1">
      <alignment horizontal="left" vertical="center"/>
    </xf>
    <xf numFmtId="0" fontId="0" fillId="0" borderId="9" xfId="0" applyBorder="1" applyAlignment="1">
      <alignment horizontal="left"/>
    </xf>
    <xf numFmtId="0" fontId="0" fillId="0" borderId="12" xfId="0" applyBorder="1" applyAlignment="1">
      <alignment horizontal="left"/>
    </xf>
    <xf numFmtId="0" fontId="0" fillId="0" borderId="6" xfId="0" applyBorder="1" applyAlignment="1">
      <alignment horizontal="left"/>
    </xf>
    <xf numFmtId="0" fontId="29" fillId="0" borderId="1" xfId="4" applyFont="1" applyBorder="1" applyAlignment="1">
      <alignment wrapText="1"/>
    </xf>
    <xf numFmtId="0" fontId="29" fillId="0" borderId="1" xfId="4" applyFont="1" applyBorder="1" applyAlignment="1">
      <alignment vertical="center" wrapText="1"/>
    </xf>
    <xf numFmtId="0" fontId="26" fillId="11" borderId="1" xfId="4" applyFont="1" applyFill="1" applyBorder="1" applyAlignment="1">
      <alignment vertical="center" wrapText="1"/>
    </xf>
    <xf numFmtId="0" fontId="21" fillId="0" borderId="1" xfId="3" applyBorder="1" applyAlignment="1">
      <alignment vertical="center" wrapText="1"/>
    </xf>
    <xf numFmtId="0" fontId="22" fillId="11" borderId="1" xfId="0" applyFont="1" applyFill="1" applyBorder="1" applyAlignment="1">
      <alignment horizontal="left" vertical="center" wrapText="1"/>
    </xf>
    <xf numFmtId="0" fontId="23" fillId="5" borderId="1" xfId="0" applyFont="1" applyFill="1" applyBorder="1" applyAlignment="1">
      <alignment horizontal="left" vertical="center" wrapText="1"/>
    </xf>
    <xf numFmtId="0" fontId="0" fillId="0" borderId="11" xfId="0" applyBorder="1" applyAlignment="1">
      <alignment horizontal="left" vertical="center"/>
    </xf>
    <xf numFmtId="0" fontId="0" fillId="0" borderId="8" xfId="0" applyBorder="1" applyAlignment="1">
      <alignment horizontal="left" vertical="center"/>
    </xf>
    <xf numFmtId="0" fontId="30" fillId="0" borderId="1" xfId="0" applyFont="1" applyBorder="1"/>
    <xf numFmtId="0" fontId="0" fillId="0" borderId="11" xfId="0" applyBorder="1" applyAlignment="1">
      <alignment vertical="center" wrapText="1"/>
    </xf>
    <xf numFmtId="0" fontId="0" fillId="0" borderId="0" xfId="0" applyAlignment="1">
      <alignment vertical="center" wrapText="1"/>
    </xf>
    <xf numFmtId="0" fontId="16" fillId="0" borderId="1" xfId="0" applyFont="1" applyBorder="1" applyAlignment="1">
      <alignment horizontal="left" vertical="center" wrapText="1"/>
    </xf>
    <xf numFmtId="0" fontId="0" fillId="14" borderId="10" xfId="0" applyFill="1" applyBorder="1"/>
    <xf numFmtId="0" fontId="0" fillId="14" borderId="11" xfId="0" applyFill="1" applyBorder="1"/>
    <xf numFmtId="0" fontId="0" fillId="14" borderId="12" xfId="0" applyFill="1" applyBorder="1"/>
    <xf numFmtId="0" fontId="0" fillId="14" borderId="5" xfId="0" applyFill="1" applyBorder="1"/>
    <xf numFmtId="0" fontId="0" fillId="14" borderId="6" xfId="0" applyFill="1" applyBorder="1"/>
    <xf numFmtId="0" fontId="0" fillId="14" borderId="0" xfId="0" applyFill="1"/>
    <xf numFmtId="0" fontId="0" fillId="14" borderId="7" xfId="0" applyFill="1" applyBorder="1"/>
    <xf numFmtId="0" fontId="0" fillId="14" borderId="8" xfId="0" applyFill="1" applyBorder="1"/>
    <xf numFmtId="0" fontId="0" fillId="14" borderId="9" xfId="0" applyFill="1" applyBorder="1"/>
    <xf numFmtId="0" fontId="31" fillId="0" borderId="14" xfId="0" applyFont="1" applyBorder="1" applyAlignment="1">
      <alignment horizontal="left" vertical="center" wrapText="1"/>
    </xf>
    <xf numFmtId="0" fontId="2" fillId="14" borderId="0" xfId="0" applyFont="1" applyFill="1"/>
    <xf numFmtId="0" fontId="21" fillId="0" borderId="1" xfId="3" applyBorder="1" applyAlignment="1">
      <alignment horizontal="left" vertical="center" wrapText="1"/>
    </xf>
    <xf numFmtId="0" fontId="28" fillId="0" borderId="1" xfId="4" applyFont="1" applyBorder="1" applyAlignment="1">
      <alignment wrapText="1"/>
    </xf>
    <xf numFmtId="0" fontId="0" fillId="0" borderId="5" xfId="0" applyBorder="1" applyAlignment="1">
      <alignment horizontal="left" vertical="top" wrapText="1"/>
    </xf>
    <xf numFmtId="0" fontId="0" fillId="0" borderId="0" xfId="0" applyAlignment="1">
      <alignment horizontal="left" vertical="top" wrapText="1"/>
    </xf>
    <xf numFmtId="0" fontId="0" fillId="0" borderId="6" xfId="0" applyBorder="1" applyAlignment="1">
      <alignment horizontal="left" vertical="top" wrapText="1"/>
    </xf>
    <xf numFmtId="0" fontId="9" fillId="8" borderId="5" xfId="0" applyFont="1" applyFill="1" applyBorder="1" applyAlignment="1">
      <alignment horizontal="center" vertical="center"/>
    </xf>
    <xf numFmtId="0" fontId="9" fillId="8" borderId="0" xfId="0" applyFont="1" applyFill="1" applyAlignment="1">
      <alignment horizontal="center" vertical="center"/>
    </xf>
    <xf numFmtId="0" fontId="9" fillId="8" borderId="6" xfId="0" applyFont="1" applyFill="1" applyBorder="1" applyAlignment="1">
      <alignment horizontal="center" vertical="center"/>
    </xf>
    <xf numFmtId="0" fontId="9" fillId="6" borderId="5" xfId="0" applyFont="1" applyFill="1" applyBorder="1" applyAlignment="1">
      <alignment horizontal="center" vertical="center"/>
    </xf>
    <xf numFmtId="0" fontId="9" fillId="6" borderId="0" xfId="0" applyFont="1" applyFill="1" applyAlignment="1">
      <alignment horizontal="center" vertical="center"/>
    </xf>
    <xf numFmtId="0" fontId="9" fillId="6" borderId="6" xfId="0" applyFont="1" applyFill="1" applyBorder="1" applyAlignment="1">
      <alignment horizontal="center" vertical="center"/>
    </xf>
    <xf numFmtId="0" fontId="7" fillId="4" borderId="0" xfId="0" applyFont="1" applyFill="1" applyAlignment="1">
      <alignment horizontal="left" vertical="center" wrapText="1"/>
    </xf>
    <xf numFmtId="0" fontId="7" fillId="4" borderId="0" xfId="0" applyFont="1" applyFill="1" applyAlignment="1">
      <alignment horizontal="center" vertical="center"/>
    </xf>
    <xf numFmtId="0" fontId="7" fillId="4" borderId="13" xfId="0" applyFont="1" applyFill="1" applyBorder="1" applyAlignment="1">
      <alignment horizontal="left" vertical="center"/>
    </xf>
    <xf numFmtId="0" fontId="7" fillId="4" borderId="0" xfId="0" applyFont="1" applyFill="1" applyAlignment="1">
      <alignment horizontal="left" vertical="center"/>
    </xf>
    <xf numFmtId="0" fontId="3" fillId="7" borderId="0" xfId="0" applyFont="1" applyFill="1" applyAlignment="1">
      <alignment horizontal="left" vertical="center" wrapText="1"/>
    </xf>
    <xf numFmtId="0" fontId="7" fillId="4" borderId="4" xfId="0" applyFont="1" applyFill="1" applyBorder="1" applyAlignment="1">
      <alignment horizontal="left" vertical="center"/>
    </xf>
    <xf numFmtId="0" fontId="5" fillId="11" borderId="1" xfId="0" applyFont="1" applyFill="1" applyBorder="1" applyAlignment="1">
      <alignment horizontal="center" vertical="center"/>
    </xf>
    <xf numFmtId="0" fontId="5" fillId="3" borderId="2" xfId="0" applyFont="1" applyFill="1" applyBorder="1" applyAlignment="1">
      <alignment horizontal="left" vertical="center"/>
    </xf>
    <xf numFmtId="0" fontId="5" fillId="3" borderId="4" xfId="0" applyFont="1" applyFill="1" applyBorder="1" applyAlignment="1">
      <alignment horizontal="left" vertical="center"/>
    </xf>
    <xf numFmtId="0" fontId="5" fillId="3" borderId="3" xfId="0" applyFont="1" applyFill="1" applyBorder="1" applyAlignment="1">
      <alignment horizontal="left"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5" fillId="10" borderId="2" xfId="0" applyFont="1" applyFill="1" applyBorder="1" applyAlignment="1">
      <alignment horizontal="center" vertical="center"/>
    </xf>
    <xf numFmtId="0" fontId="5" fillId="10" borderId="4" xfId="0" applyFont="1" applyFill="1" applyBorder="1" applyAlignment="1">
      <alignment horizontal="center" vertical="center"/>
    </xf>
    <xf numFmtId="0" fontId="5" fillId="10" borderId="3" xfId="0" applyFont="1" applyFill="1" applyBorder="1" applyAlignment="1">
      <alignment horizontal="center" vertical="center"/>
    </xf>
    <xf numFmtId="0" fontId="5" fillId="10" borderId="1" xfId="0" applyFont="1" applyFill="1" applyBorder="1" applyAlignment="1">
      <alignment horizontal="center" vertical="center"/>
    </xf>
    <xf numFmtId="0" fontId="0" fillId="10" borderId="2" xfId="0" applyFill="1" applyBorder="1" applyAlignment="1">
      <alignment horizontal="left" vertical="center" indent="5"/>
    </xf>
    <xf numFmtId="0" fontId="0" fillId="10" borderId="4" xfId="0" applyFill="1" applyBorder="1" applyAlignment="1">
      <alignment horizontal="left" vertical="center" indent="5"/>
    </xf>
    <xf numFmtId="0" fontId="0" fillId="10" borderId="3" xfId="0" applyFill="1" applyBorder="1" applyAlignment="1">
      <alignment horizontal="left" vertical="center" indent="5"/>
    </xf>
    <xf numFmtId="0" fontId="3" fillId="14" borderId="5" xfId="0" applyFont="1" applyFill="1" applyBorder="1" applyAlignment="1">
      <alignment horizontal="center" wrapText="1"/>
    </xf>
    <xf numFmtId="0" fontId="3" fillId="14" borderId="0" xfId="0" applyFont="1" applyFill="1" applyAlignment="1">
      <alignment horizontal="center" wrapText="1"/>
    </xf>
    <xf numFmtId="0" fontId="3" fillId="14" borderId="6" xfId="0" applyFont="1" applyFill="1" applyBorder="1" applyAlignment="1">
      <alignment horizontal="center" wrapText="1"/>
    </xf>
    <xf numFmtId="0" fontId="15" fillId="10" borderId="1" xfId="0" applyFont="1" applyFill="1" applyBorder="1" applyAlignment="1">
      <alignment horizontal="left" vertical="center" wrapText="1" indent="7"/>
    </xf>
    <xf numFmtId="0" fontId="2" fillId="10" borderId="2" xfId="0" applyFont="1" applyFill="1" applyBorder="1" applyAlignment="1">
      <alignment horizontal="center" vertical="center" wrapText="1"/>
    </xf>
    <xf numFmtId="0" fontId="2" fillId="10" borderId="4" xfId="0" applyFont="1" applyFill="1" applyBorder="1" applyAlignment="1">
      <alignment horizontal="center" vertical="center" wrapText="1"/>
    </xf>
    <xf numFmtId="0" fontId="2" fillId="10" borderId="3" xfId="0" applyFont="1" applyFill="1" applyBorder="1" applyAlignment="1">
      <alignment horizontal="center" vertical="center" wrapText="1"/>
    </xf>
    <xf numFmtId="0" fontId="0" fillId="0" borderId="7" xfId="0" applyBorder="1" applyAlignment="1">
      <alignment horizontal="left" vertical="top" wrapText="1"/>
    </xf>
    <xf numFmtId="0" fontId="0" fillId="0" borderId="8" xfId="0" applyBorder="1" applyAlignment="1">
      <alignment horizontal="left" vertical="top" wrapText="1"/>
    </xf>
    <xf numFmtId="0" fontId="0" fillId="0" borderId="9" xfId="0" applyBorder="1" applyAlignment="1">
      <alignment horizontal="left" vertical="top" wrapText="1"/>
    </xf>
    <xf numFmtId="0" fontId="25" fillId="0" borderId="1" xfId="4" applyFont="1" applyBorder="1" applyAlignment="1">
      <alignment vertical="center" wrapText="1"/>
    </xf>
    <xf numFmtId="0" fontId="25" fillId="0" borderId="1" xfId="4" applyFont="1" applyBorder="1" applyAlignment="1">
      <alignment horizontal="left" vertical="center" wrapText="1"/>
    </xf>
    <xf numFmtId="0" fontId="25" fillId="0" borderId="1" xfId="4" applyBorder="1" applyAlignment="1">
      <alignment horizontal="center"/>
    </xf>
    <xf numFmtId="0" fontId="26" fillId="11" borderId="1" xfId="4" applyFont="1" applyFill="1" applyBorder="1" applyAlignment="1">
      <alignment horizontal="center"/>
    </xf>
    <xf numFmtId="0" fontId="25" fillId="0" borderId="1" xfId="4" applyBorder="1" applyAlignment="1"/>
    <xf numFmtId="0" fontId="26" fillId="11" borderId="14" xfId="4" applyFont="1" applyFill="1" applyBorder="1"/>
    <xf numFmtId="0" fontId="26" fillId="11" borderId="14" xfId="4" applyFont="1" applyFill="1" applyBorder="1" applyAlignment="1">
      <alignment horizontal="center"/>
    </xf>
    <xf numFmtId="14" fontId="0" fillId="0" borderId="1" xfId="0" applyNumberFormat="1" applyBorder="1" applyAlignment="1">
      <alignment horizontal="center" vertical="center" wrapText="1"/>
    </xf>
    <xf numFmtId="0" fontId="25" fillId="0" borderId="1" xfId="4" applyBorder="1" applyAlignment="1">
      <alignment horizontal="left"/>
    </xf>
    <xf numFmtId="0" fontId="0" fillId="0" borderId="0" xfId="0" applyBorder="1" applyAlignment="1">
      <alignment horizontal="left" vertical="top" wrapText="1"/>
    </xf>
    <xf numFmtId="0" fontId="0" fillId="0" borderId="5" xfId="0" applyBorder="1" applyAlignment="1">
      <alignment vertical="center" wrapText="1"/>
    </xf>
    <xf numFmtId="0" fontId="0" fillId="0" borderId="0" xfId="0" applyBorder="1" applyAlignment="1">
      <alignment vertical="center" wrapText="1"/>
    </xf>
    <xf numFmtId="14" fontId="0" fillId="0" borderId="0" xfId="0" applyNumberFormat="1" applyBorder="1" applyAlignment="1">
      <alignment vertical="center" wrapText="1"/>
    </xf>
    <xf numFmtId="0" fontId="25" fillId="0" borderId="0" xfId="4" applyFont="1" applyAlignment="1">
      <alignment wrapText="1"/>
    </xf>
    <xf numFmtId="0" fontId="0" fillId="0" borderId="0" xfId="0" applyFill="1" applyAlignment="1">
      <alignment horizontal="left" vertical="center" wrapText="1"/>
    </xf>
    <xf numFmtId="0" fontId="0" fillId="0" borderId="1" xfId="0" applyFill="1" applyBorder="1" applyAlignment="1">
      <alignment wrapText="1"/>
    </xf>
    <xf numFmtId="0" fontId="8" fillId="14" borderId="0" xfId="0" applyFont="1" applyFill="1" applyAlignment="1">
      <alignment horizontal="center"/>
    </xf>
  </cellXfs>
  <cellStyles count="5">
    <cellStyle name="Comma 2" xfId="1" xr:uid="{00000000-0005-0000-0000-000000000000}"/>
    <cellStyle name="Hyperlink" xfId="3" builtinId="8"/>
    <cellStyle name="Normal" xfId="0" builtinId="0"/>
    <cellStyle name="Normal 2" xfId="4" xr:uid="{8C42061A-FC46-43BD-9450-65BB6B4A4830}"/>
    <cellStyle name="Percent" xfId="2" builtinId="5"/>
  </cellStyles>
  <dxfs count="0"/>
  <tableStyles count="0" defaultTableStyle="TableStyleMedium2" defaultPivotStyle="PivotStyleLight16"/>
  <colors>
    <mruColors>
      <color rgb="FF666699"/>
      <color rgb="FF9CD7F2"/>
      <color rgb="FFC7C7C7"/>
      <color rgb="FFFB8599"/>
      <color rgb="FFF82044"/>
      <color rgb="FFCC10E0"/>
      <color rgb="FF1FDFD6"/>
      <color rgb="FFDAF00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8" Type="http://schemas.openxmlformats.org/officeDocument/2006/relationships/hyperlink" Target="#'5'!A1"/><Relationship Id="rId13" Type="http://schemas.openxmlformats.org/officeDocument/2006/relationships/hyperlink" Target="#'9'!A1"/><Relationship Id="rId3" Type="http://schemas.openxmlformats.org/officeDocument/2006/relationships/hyperlink" Target="#Identi!A1"/><Relationship Id="rId7" Type="http://schemas.openxmlformats.org/officeDocument/2006/relationships/hyperlink" Target="#'4'!A1"/><Relationship Id="rId12" Type="http://schemas.openxmlformats.org/officeDocument/2006/relationships/hyperlink" Target="#'Tabel Monev'!A1"/><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hyperlink" Target="#'3'!A1"/><Relationship Id="rId11" Type="http://schemas.openxmlformats.org/officeDocument/2006/relationships/hyperlink" Target="#'8'!A1"/><Relationship Id="rId5" Type="http://schemas.openxmlformats.org/officeDocument/2006/relationships/hyperlink" Target="#'2'!A1"/><Relationship Id="rId10" Type="http://schemas.openxmlformats.org/officeDocument/2006/relationships/hyperlink" Target="#'7'!A1"/><Relationship Id="rId4" Type="http://schemas.openxmlformats.org/officeDocument/2006/relationships/hyperlink" Target="#'1.1'!A1"/><Relationship Id="rId9" Type="http://schemas.openxmlformats.org/officeDocument/2006/relationships/hyperlink" Target="#'6'!A1"/></Relationships>
</file>

<file path=xl/drawings/_rels/drawing2.xml.rels><?xml version="1.0" encoding="UTF-8" standalone="yes"?>
<Relationships xmlns="http://schemas.openxmlformats.org/package/2006/relationships"><Relationship Id="rId1" Type="http://schemas.openxmlformats.org/officeDocument/2006/relationships/hyperlink" Target="#Menu!A1"/></Relationships>
</file>

<file path=xl/drawings/_rels/drawing3.xml.rels><?xml version="1.0" encoding="UTF-8" standalone="yes"?>
<Relationships xmlns="http://schemas.openxmlformats.org/package/2006/relationships"><Relationship Id="rId1" Type="http://schemas.openxmlformats.org/officeDocument/2006/relationships/hyperlink" Target="#Menu!A1"/></Relationships>
</file>

<file path=xl/drawings/_rels/drawing4.xml.rels><?xml version="1.0" encoding="UTF-8" standalone="yes"?>
<Relationships xmlns="http://schemas.openxmlformats.org/package/2006/relationships"><Relationship Id="rId1" Type="http://schemas.openxmlformats.org/officeDocument/2006/relationships/hyperlink" Target="#Menu!A1"/></Relationships>
</file>

<file path=xl/drawings/_rels/drawing5.xml.rels><?xml version="1.0" encoding="UTF-8" standalone="yes"?>
<Relationships xmlns="http://schemas.openxmlformats.org/package/2006/relationships"><Relationship Id="rId3" Type="http://schemas.openxmlformats.org/officeDocument/2006/relationships/hyperlink" Target="#'2.1'!A1"/><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hyperlink" Target="#'2.2'!A1"/><Relationship Id="rId4" Type="http://schemas.openxmlformats.org/officeDocument/2006/relationships/hyperlink" Target="#Menu!A1"/></Relationships>
</file>

<file path=xl/drawings/_rels/drawing6.xml.rels><?xml version="1.0" encoding="UTF-8" standalone="yes"?>
<Relationships xmlns="http://schemas.openxmlformats.org/package/2006/relationships"><Relationship Id="rId1" Type="http://schemas.openxmlformats.org/officeDocument/2006/relationships/hyperlink" Target="#'2'!A1"/></Relationships>
</file>

<file path=xl/drawings/_rels/drawing7.xml.rels><?xml version="1.0" encoding="UTF-8" standalone="yes"?>
<Relationships xmlns="http://schemas.openxmlformats.org/package/2006/relationships"><Relationship Id="rId1" Type="http://schemas.openxmlformats.org/officeDocument/2006/relationships/hyperlink" Target="#'9'!A1"/></Relationships>
</file>

<file path=xl/drawings/drawing1.xml><?xml version="1.0" encoding="utf-8"?>
<xdr:wsDr xmlns:xdr="http://schemas.openxmlformats.org/drawingml/2006/spreadsheetDrawing" xmlns:a="http://schemas.openxmlformats.org/drawingml/2006/main">
  <xdr:twoCellAnchor editAs="oneCell">
    <xdr:from>
      <xdr:col>2</xdr:col>
      <xdr:colOff>245082</xdr:colOff>
      <xdr:row>6</xdr:row>
      <xdr:rowOff>29881</xdr:rowOff>
    </xdr:from>
    <xdr:to>
      <xdr:col>6</xdr:col>
      <xdr:colOff>597646</xdr:colOff>
      <xdr:row>20</xdr:row>
      <xdr:rowOff>77452</xdr:rowOff>
    </xdr:to>
    <xdr:pic>
      <xdr:nvPicPr>
        <xdr:cNvPr id="17" name="Picture 16">
          <a:extLst>
            <a:ext uri="{FF2B5EF4-FFF2-40B4-BE49-F238E27FC236}">
              <a16:creationId xmlns:a16="http://schemas.microsoft.com/office/drawing/2014/main" id="{9830D9C6-0A4F-2555-6A9A-3C77A3CDA4E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24258" y="1322293"/>
          <a:ext cx="2802917" cy="2662277"/>
        </a:xfrm>
        <a:prstGeom prst="rect">
          <a:avLst/>
        </a:prstGeom>
      </xdr:spPr>
    </xdr:pic>
    <xdr:clientData/>
  </xdr:twoCellAnchor>
  <xdr:twoCellAnchor editAs="oneCell">
    <xdr:from>
      <xdr:col>11</xdr:col>
      <xdr:colOff>524978</xdr:colOff>
      <xdr:row>5</xdr:row>
      <xdr:rowOff>173183</xdr:rowOff>
    </xdr:from>
    <xdr:to>
      <xdr:col>16</xdr:col>
      <xdr:colOff>524815</xdr:colOff>
      <xdr:row>20</xdr:row>
      <xdr:rowOff>43091</xdr:rowOff>
    </xdr:to>
    <xdr:pic>
      <xdr:nvPicPr>
        <xdr:cNvPr id="15" name="Picture 14">
          <a:extLst>
            <a:ext uri="{FF2B5EF4-FFF2-40B4-BE49-F238E27FC236}">
              <a16:creationId xmlns:a16="http://schemas.microsoft.com/office/drawing/2014/main" id="{0E244ED4-E36A-7220-95E4-36341E93902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517449" y="1278830"/>
          <a:ext cx="2644425" cy="2671379"/>
        </a:xfrm>
        <a:prstGeom prst="rect">
          <a:avLst/>
        </a:prstGeom>
      </xdr:spPr>
    </xdr:pic>
    <xdr:clientData/>
  </xdr:twoCellAnchor>
  <xdr:twoCellAnchor>
    <xdr:from>
      <xdr:col>4</xdr:col>
      <xdr:colOff>66673</xdr:colOff>
      <xdr:row>7</xdr:row>
      <xdr:rowOff>0</xdr:rowOff>
    </xdr:from>
    <xdr:to>
      <xdr:col>8</xdr:col>
      <xdr:colOff>466724</xdr:colOff>
      <xdr:row>8</xdr:row>
      <xdr:rowOff>123825</xdr:rowOff>
    </xdr:to>
    <xdr:sp macro="" textlink="">
      <xdr:nvSpPr>
        <xdr:cNvPr id="2" name="Rounded Rectangle 1">
          <a:hlinkClick xmlns:r="http://schemas.openxmlformats.org/officeDocument/2006/relationships" r:id="rId3"/>
          <a:extLst>
            <a:ext uri="{FF2B5EF4-FFF2-40B4-BE49-F238E27FC236}">
              <a16:creationId xmlns:a16="http://schemas.microsoft.com/office/drawing/2014/main" id="{00000000-0008-0000-0000-000002000000}"/>
            </a:ext>
          </a:extLst>
        </xdr:cNvPr>
        <xdr:cNvSpPr/>
      </xdr:nvSpPr>
      <xdr:spPr>
        <a:xfrm>
          <a:off x="2095498" y="1343025"/>
          <a:ext cx="2838451" cy="314325"/>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5"/>
        </a:lnRef>
        <a:fillRef idx="3">
          <a:schemeClr val="accent5"/>
        </a:fillRef>
        <a:effectRef idx="2">
          <a:schemeClr val="accent5"/>
        </a:effectRef>
        <a:fontRef idx="minor">
          <a:schemeClr val="lt1"/>
        </a:fontRef>
      </xdr:style>
      <xdr:txBody>
        <a:bodyPr vertOverflow="clip" horzOverflow="clip" rtlCol="0" anchor="t"/>
        <a:lstStyle/>
        <a:p>
          <a:pPr algn="l"/>
          <a:r>
            <a:rPr lang="id-ID" sz="1200"/>
            <a:t>Identitas </a:t>
          </a:r>
          <a:r>
            <a:rPr lang="en-US" sz="1200"/>
            <a:t>Unit</a:t>
          </a:r>
          <a:endParaRPr lang="id-ID" sz="1200"/>
        </a:p>
      </xdr:txBody>
    </xdr:sp>
    <xdr:clientData/>
  </xdr:twoCellAnchor>
  <xdr:twoCellAnchor>
    <xdr:from>
      <xdr:col>4</xdr:col>
      <xdr:colOff>57150</xdr:colOff>
      <xdr:row>9</xdr:row>
      <xdr:rowOff>66675</xdr:rowOff>
    </xdr:from>
    <xdr:to>
      <xdr:col>8</xdr:col>
      <xdr:colOff>457201</xdr:colOff>
      <xdr:row>11</xdr:row>
      <xdr:rowOff>0</xdr:rowOff>
    </xdr:to>
    <xdr:sp macro="" textlink="">
      <xdr:nvSpPr>
        <xdr:cNvPr id="3" name="Rounded Rectangle 2">
          <a:hlinkClick xmlns:r="http://schemas.openxmlformats.org/officeDocument/2006/relationships" r:id="rId4"/>
          <a:extLst>
            <a:ext uri="{FF2B5EF4-FFF2-40B4-BE49-F238E27FC236}">
              <a16:creationId xmlns:a16="http://schemas.microsoft.com/office/drawing/2014/main" id="{00000000-0008-0000-0000-000003000000}"/>
            </a:ext>
          </a:extLst>
        </xdr:cNvPr>
        <xdr:cNvSpPr/>
      </xdr:nvSpPr>
      <xdr:spPr>
        <a:xfrm>
          <a:off x="2085975" y="1790700"/>
          <a:ext cx="2838451" cy="314325"/>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5"/>
        </a:lnRef>
        <a:fillRef idx="3">
          <a:schemeClr val="accent5"/>
        </a:fillRef>
        <a:effectRef idx="2">
          <a:schemeClr val="accent5"/>
        </a:effectRef>
        <a:fontRef idx="minor">
          <a:schemeClr val="lt1"/>
        </a:fontRef>
      </xdr:style>
      <xdr:txBody>
        <a:bodyPr vertOverflow="clip" horzOverflow="clip" rtlCol="0" anchor="t"/>
        <a:lstStyle/>
        <a:p>
          <a:pPr algn="l"/>
          <a:r>
            <a:rPr lang="id-ID" sz="1200"/>
            <a:t>1. Visi, Misi, Tujuan</a:t>
          </a:r>
          <a:r>
            <a:rPr lang="id-ID" sz="1200" baseline="0"/>
            <a:t> dan </a:t>
          </a:r>
          <a:r>
            <a:rPr lang="id-ID" sz="1200"/>
            <a:t>Sasaran</a:t>
          </a:r>
        </a:p>
      </xdr:txBody>
    </xdr:sp>
    <xdr:clientData/>
  </xdr:twoCellAnchor>
  <xdr:twoCellAnchor>
    <xdr:from>
      <xdr:col>4</xdr:col>
      <xdr:colOff>66675</xdr:colOff>
      <xdr:row>11</xdr:row>
      <xdr:rowOff>114300</xdr:rowOff>
    </xdr:from>
    <xdr:to>
      <xdr:col>8</xdr:col>
      <xdr:colOff>466726</xdr:colOff>
      <xdr:row>13</xdr:row>
      <xdr:rowOff>47625</xdr:rowOff>
    </xdr:to>
    <xdr:sp macro="" textlink="">
      <xdr:nvSpPr>
        <xdr:cNvPr id="4" name="Rounded Rectangle 3">
          <a:hlinkClick xmlns:r="http://schemas.openxmlformats.org/officeDocument/2006/relationships" r:id="rId5"/>
          <a:extLst>
            <a:ext uri="{FF2B5EF4-FFF2-40B4-BE49-F238E27FC236}">
              <a16:creationId xmlns:a16="http://schemas.microsoft.com/office/drawing/2014/main" id="{00000000-0008-0000-0000-000004000000}"/>
            </a:ext>
          </a:extLst>
        </xdr:cNvPr>
        <xdr:cNvSpPr/>
      </xdr:nvSpPr>
      <xdr:spPr>
        <a:xfrm>
          <a:off x="2095500" y="2219325"/>
          <a:ext cx="2838451" cy="314325"/>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5"/>
        </a:lnRef>
        <a:fillRef idx="3">
          <a:schemeClr val="accent5"/>
        </a:fillRef>
        <a:effectRef idx="2">
          <a:schemeClr val="accent5"/>
        </a:effectRef>
        <a:fontRef idx="minor">
          <a:schemeClr val="lt1"/>
        </a:fontRef>
      </xdr:style>
      <xdr:txBody>
        <a:bodyPr vertOverflow="clip" horzOverflow="clip" rtlCol="0" anchor="t"/>
        <a:lstStyle/>
        <a:p>
          <a:r>
            <a:rPr lang="id-ID" sz="1100">
              <a:solidFill>
                <a:schemeClr val="lt1"/>
              </a:solidFill>
              <a:effectLst/>
              <a:latin typeface="+mn-lt"/>
              <a:ea typeface="+mn-ea"/>
              <a:cs typeface="+mn-cs"/>
            </a:rPr>
            <a:t>2. Tata Pamong, Tata Kelola dan Kerjasama</a:t>
          </a:r>
          <a:endParaRPr lang="id-ID" sz="1200">
            <a:effectLst/>
          </a:endParaRPr>
        </a:p>
      </xdr:txBody>
    </xdr:sp>
    <xdr:clientData/>
  </xdr:twoCellAnchor>
  <xdr:twoCellAnchor>
    <xdr:from>
      <xdr:col>4</xdr:col>
      <xdr:colOff>76200</xdr:colOff>
      <xdr:row>13</xdr:row>
      <xdr:rowOff>161925</xdr:rowOff>
    </xdr:from>
    <xdr:to>
      <xdr:col>8</xdr:col>
      <xdr:colOff>476251</xdr:colOff>
      <xdr:row>15</xdr:row>
      <xdr:rowOff>95250</xdr:rowOff>
    </xdr:to>
    <xdr:sp macro="" textlink="">
      <xdr:nvSpPr>
        <xdr:cNvPr id="5" name="Rounded Rectangle 4">
          <a:hlinkClick xmlns:r="http://schemas.openxmlformats.org/officeDocument/2006/relationships" r:id="rId6"/>
          <a:extLst>
            <a:ext uri="{FF2B5EF4-FFF2-40B4-BE49-F238E27FC236}">
              <a16:creationId xmlns:a16="http://schemas.microsoft.com/office/drawing/2014/main" id="{00000000-0008-0000-0000-000005000000}"/>
            </a:ext>
          </a:extLst>
        </xdr:cNvPr>
        <xdr:cNvSpPr/>
      </xdr:nvSpPr>
      <xdr:spPr>
        <a:xfrm>
          <a:off x="2105025" y="2647950"/>
          <a:ext cx="2838451" cy="314325"/>
        </a:xfrm>
        <a:prstGeom prst="roundRect">
          <a:avLst/>
        </a:prstGeom>
        <a:solidFill>
          <a:schemeClr val="bg2">
            <a:lumMod val="50000"/>
          </a:schemeClr>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lang="id-ID" sz="1200"/>
            <a:t>3. Mahasiswa</a:t>
          </a:r>
        </a:p>
      </xdr:txBody>
    </xdr:sp>
    <xdr:clientData/>
  </xdr:twoCellAnchor>
  <xdr:twoCellAnchor>
    <xdr:from>
      <xdr:col>4</xdr:col>
      <xdr:colOff>76200</xdr:colOff>
      <xdr:row>16</xdr:row>
      <xdr:rowOff>19050</xdr:rowOff>
    </xdr:from>
    <xdr:to>
      <xdr:col>8</xdr:col>
      <xdr:colOff>476251</xdr:colOff>
      <xdr:row>17</xdr:row>
      <xdr:rowOff>142875</xdr:rowOff>
    </xdr:to>
    <xdr:sp macro="" textlink="">
      <xdr:nvSpPr>
        <xdr:cNvPr id="6" name="Rounded Rectangle 5">
          <a:hlinkClick xmlns:r="http://schemas.openxmlformats.org/officeDocument/2006/relationships" r:id="rId7"/>
          <a:extLst>
            <a:ext uri="{FF2B5EF4-FFF2-40B4-BE49-F238E27FC236}">
              <a16:creationId xmlns:a16="http://schemas.microsoft.com/office/drawing/2014/main" id="{00000000-0008-0000-0000-000006000000}"/>
            </a:ext>
          </a:extLst>
        </xdr:cNvPr>
        <xdr:cNvSpPr/>
      </xdr:nvSpPr>
      <xdr:spPr>
        <a:xfrm>
          <a:off x="2105025" y="3076575"/>
          <a:ext cx="2838451" cy="314325"/>
        </a:xfrm>
        <a:prstGeom prst="roundRect">
          <a:avLst/>
        </a:prstGeom>
        <a:solidFill>
          <a:schemeClr val="bg2">
            <a:lumMod val="50000"/>
          </a:schemeClr>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5"/>
        </a:lnRef>
        <a:fillRef idx="3">
          <a:schemeClr val="accent5"/>
        </a:fillRef>
        <a:effectRef idx="2">
          <a:schemeClr val="accent5"/>
        </a:effectRef>
        <a:fontRef idx="minor">
          <a:schemeClr val="lt1"/>
        </a:fontRef>
      </xdr:style>
      <xdr:txBody>
        <a:bodyPr vertOverflow="clip" horzOverflow="clip" rtlCol="0" anchor="t"/>
        <a:lstStyle/>
        <a:p>
          <a:pPr algn="l"/>
          <a:r>
            <a:rPr lang="id-ID" sz="1200"/>
            <a:t>4. Sumber Daya Manusia</a:t>
          </a:r>
        </a:p>
      </xdr:txBody>
    </xdr:sp>
    <xdr:clientData/>
  </xdr:twoCellAnchor>
  <xdr:twoCellAnchor>
    <xdr:from>
      <xdr:col>9</xdr:col>
      <xdr:colOff>390525</xdr:colOff>
      <xdr:row>6</xdr:row>
      <xdr:rowOff>180975</xdr:rowOff>
    </xdr:from>
    <xdr:to>
      <xdr:col>14</xdr:col>
      <xdr:colOff>276224</xdr:colOff>
      <xdr:row>8</xdr:row>
      <xdr:rowOff>114300</xdr:rowOff>
    </xdr:to>
    <xdr:sp macro="" textlink="">
      <xdr:nvSpPr>
        <xdr:cNvPr id="7" name="Rounded Rectangle 6">
          <a:hlinkClick xmlns:r="http://schemas.openxmlformats.org/officeDocument/2006/relationships" r:id="rId8"/>
          <a:extLst>
            <a:ext uri="{FF2B5EF4-FFF2-40B4-BE49-F238E27FC236}">
              <a16:creationId xmlns:a16="http://schemas.microsoft.com/office/drawing/2014/main" id="{00000000-0008-0000-0000-000007000000}"/>
            </a:ext>
          </a:extLst>
        </xdr:cNvPr>
        <xdr:cNvSpPr/>
      </xdr:nvSpPr>
      <xdr:spPr>
        <a:xfrm>
          <a:off x="5467350" y="1333500"/>
          <a:ext cx="2514599" cy="314325"/>
        </a:xfrm>
        <a:prstGeom prst="roundRect">
          <a:avLst/>
        </a:prstGeom>
        <a:solidFill>
          <a:schemeClr val="bg2">
            <a:lumMod val="50000"/>
          </a:schemeClr>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lang="id-ID" sz="1200">
              <a:solidFill>
                <a:schemeClr val="bg1"/>
              </a:solidFill>
            </a:rPr>
            <a:t>5. Keuangan, Sarana, dan Prasarana</a:t>
          </a:r>
        </a:p>
      </xdr:txBody>
    </xdr:sp>
    <xdr:clientData/>
  </xdr:twoCellAnchor>
  <xdr:twoCellAnchor>
    <xdr:from>
      <xdr:col>9</xdr:col>
      <xdr:colOff>381000</xdr:colOff>
      <xdr:row>9</xdr:row>
      <xdr:rowOff>76200</xdr:rowOff>
    </xdr:from>
    <xdr:to>
      <xdr:col>14</xdr:col>
      <xdr:colOff>266701</xdr:colOff>
      <xdr:row>11</xdr:row>
      <xdr:rowOff>9525</xdr:rowOff>
    </xdr:to>
    <xdr:sp macro="" textlink="">
      <xdr:nvSpPr>
        <xdr:cNvPr id="8" name="Rounded Rectangle 7">
          <a:hlinkClick xmlns:r="http://schemas.openxmlformats.org/officeDocument/2006/relationships" r:id="rId9"/>
          <a:extLst>
            <a:ext uri="{FF2B5EF4-FFF2-40B4-BE49-F238E27FC236}">
              <a16:creationId xmlns:a16="http://schemas.microsoft.com/office/drawing/2014/main" id="{00000000-0008-0000-0000-000008000000}"/>
            </a:ext>
          </a:extLst>
        </xdr:cNvPr>
        <xdr:cNvSpPr/>
      </xdr:nvSpPr>
      <xdr:spPr>
        <a:xfrm>
          <a:off x="5457825" y="1800225"/>
          <a:ext cx="2514601" cy="314325"/>
        </a:xfrm>
        <a:prstGeom prst="roundRect">
          <a:avLst/>
        </a:prstGeom>
        <a:solidFill>
          <a:schemeClr val="bg2">
            <a:lumMod val="50000"/>
          </a:schemeClr>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5"/>
        </a:lnRef>
        <a:fillRef idx="3">
          <a:schemeClr val="accent5"/>
        </a:fillRef>
        <a:effectRef idx="2">
          <a:schemeClr val="accent5"/>
        </a:effectRef>
        <a:fontRef idx="minor">
          <a:schemeClr val="lt1"/>
        </a:fontRef>
      </xdr:style>
      <xdr:txBody>
        <a:bodyPr vertOverflow="clip" horzOverflow="clip" rtlCol="0" anchor="t"/>
        <a:lstStyle/>
        <a:p>
          <a:pPr algn="l"/>
          <a:r>
            <a:rPr lang="id-ID" sz="1200"/>
            <a:t>6. Pendidikan</a:t>
          </a:r>
        </a:p>
      </xdr:txBody>
    </xdr:sp>
    <xdr:clientData/>
  </xdr:twoCellAnchor>
  <xdr:twoCellAnchor>
    <xdr:from>
      <xdr:col>9</xdr:col>
      <xdr:colOff>342901</xdr:colOff>
      <xdr:row>11</xdr:row>
      <xdr:rowOff>161925</xdr:rowOff>
    </xdr:from>
    <xdr:to>
      <xdr:col>14</xdr:col>
      <xdr:colOff>257177</xdr:colOff>
      <xdr:row>13</xdr:row>
      <xdr:rowOff>95250</xdr:rowOff>
    </xdr:to>
    <xdr:sp macro="" textlink="">
      <xdr:nvSpPr>
        <xdr:cNvPr id="9" name="Rounded Rectangle 8">
          <a:hlinkClick xmlns:r="http://schemas.openxmlformats.org/officeDocument/2006/relationships" r:id="rId10"/>
          <a:extLst>
            <a:ext uri="{FF2B5EF4-FFF2-40B4-BE49-F238E27FC236}">
              <a16:creationId xmlns:a16="http://schemas.microsoft.com/office/drawing/2014/main" id="{00000000-0008-0000-0000-000009000000}"/>
            </a:ext>
          </a:extLst>
        </xdr:cNvPr>
        <xdr:cNvSpPr/>
      </xdr:nvSpPr>
      <xdr:spPr>
        <a:xfrm>
          <a:off x="5419726" y="2343150"/>
          <a:ext cx="2543176" cy="314325"/>
        </a:xfrm>
        <a:prstGeom prst="roundRect">
          <a:avLst/>
        </a:prstGeom>
        <a:solidFill>
          <a:schemeClr val="bg2">
            <a:lumMod val="50000"/>
          </a:schemeClr>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5"/>
        </a:lnRef>
        <a:fillRef idx="3">
          <a:schemeClr val="accent5"/>
        </a:fillRef>
        <a:effectRef idx="2">
          <a:schemeClr val="accent5"/>
        </a:effectRef>
        <a:fontRef idx="minor">
          <a:schemeClr val="lt1"/>
        </a:fontRef>
      </xdr:style>
      <xdr:txBody>
        <a:bodyPr vertOverflow="clip" horzOverflow="clip" rtlCol="0" anchor="t"/>
        <a:lstStyle/>
        <a:p>
          <a:pPr algn="l"/>
          <a:r>
            <a:rPr lang="id-ID" sz="1200"/>
            <a:t>7. Penelitian</a:t>
          </a:r>
        </a:p>
      </xdr:txBody>
    </xdr:sp>
    <xdr:clientData/>
  </xdr:twoCellAnchor>
  <xdr:twoCellAnchor>
    <xdr:from>
      <xdr:col>9</xdr:col>
      <xdr:colOff>352426</xdr:colOff>
      <xdr:row>14</xdr:row>
      <xdr:rowOff>38100</xdr:rowOff>
    </xdr:from>
    <xdr:to>
      <xdr:col>14</xdr:col>
      <xdr:colOff>266702</xdr:colOff>
      <xdr:row>15</xdr:row>
      <xdr:rowOff>161925</xdr:rowOff>
    </xdr:to>
    <xdr:sp macro="" textlink="">
      <xdr:nvSpPr>
        <xdr:cNvPr id="10" name="Rounded Rectangle 9">
          <a:hlinkClick xmlns:r="http://schemas.openxmlformats.org/officeDocument/2006/relationships" r:id="rId11"/>
          <a:extLst>
            <a:ext uri="{FF2B5EF4-FFF2-40B4-BE49-F238E27FC236}">
              <a16:creationId xmlns:a16="http://schemas.microsoft.com/office/drawing/2014/main" id="{00000000-0008-0000-0000-00000A000000}"/>
            </a:ext>
          </a:extLst>
        </xdr:cNvPr>
        <xdr:cNvSpPr/>
      </xdr:nvSpPr>
      <xdr:spPr>
        <a:xfrm>
          <a:off x="5429251" y="2714625"/>
          <a:ext cx="2543176" cy="314325"/>
        </a:xfrm>
        <a:prstGeom prst="roundRect">
          <a:avLst/>
        </a:prstGeom>
        <a:solidFill>
          <a:schemeClr val="bg2">
            <a:lumMod val="50000"/>
          </a:schemeClr>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5"/>
        </a:lnRef>
        <a:fillRef idx="3">
          <a:schemeClr val="accent5"/>
        </a:fillRef>
        <a:effectRef idx="2">
          <a:schemeClr val="accent5"/>
        </a:effectRef>
        <a:fontRef idx="minor">
          <a:schemeClr val="lt1"/>
        </a:fontRef>
      </xdr:style>
      <xdr:txBody>
        <a:bodyPr vertOverflow="clip" horzOverflow="clip" rtlCol="0" anchor="t"/>
        <a:lstStyle/>
        <a:p>
          <a:pPr algn="l"/>
          <a:r>
            <a:rPr lang="id-ID" sz="1200"/>
            <a:t>8. Pengabdian Kepada Masyarakat</a:t>
          </a:r>
        </a:p>
      </xdr:txBody>
    </xdr:sp>
    <xdr:clientData/>
  </xdr:twoCellAnchor>
  <xdr:twoCellAnchor>
    <xdr:from>
      <xdr:col>9</xdr:col>
      <xdr:colOff>409576</xdr:colOff>
      <xdr:row>18</xdr:row>
      <xdr:rowOff>171450</xdr:rowOff>
    </xdr:from>
    <xdr:to>
      <xdr:col>11</xdr:col>
      <xdr:colOff>171450</xdr:colOff>
      <xdr:row>20</xdr:row>
      <xdr:rowOff>104775</xdr:rowOff>
    </xdr:to>
    <xdr:sp macro="" textlink="">
      <xdr:nvSpPr>
        <xdr:cNvPr id="11" name="Rounded Rectangle 10">
          <a:hlinkClick xmlns:r="http://schemas.openxmlformats.org/officeDocument/2006/relationships" r:id="rId12"/>
          <a:extLst>
            <a:ext uri="{FF2B5EF4-FFF2-40B4-BE49-F238E27FC236}">
              <a16:creationId xmlns:a16="http://schemas.microsoft.com/office/drawing/2014/main" id="{00000000-0008-0000-0000-00000B000000}"/>
            </a:ext>
          </a:extLst>
        </xdr:cNvPr>
        <xdr:cNvSpPr/>
      </xdr:nvSpPr>
      <xdr:spPr>
        <a:xfrm>
          <a:off x="5486401" y="3609975"/>
          <a:ext cx="981074" cy="314325"/>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5"/>
        </a:lnRef>
        <a:fillRef idx="3">
          <a:schemeClr val="accent5"/>
        </a:fillRef>
        <a:effectRef idx="2">
          <a:schemeClr val="accent5"/>
        </a:effectRef>
        <a:fontRef idx="minor">
          <a:schemeClr val="lt1"/>
        </a:fontRef>
      </xdr:style>
      <xdr:txBody>
        <a:bodyPr vertOverflow="clip" horzOverflow="clip" rtlCol="0" anchor="t"/>
        <a:lstStyle/>
        <a:p>
          <a:pPr algn="ctr"/>
          <a:r>
            <a:rPr lang="id-ID" sz="1200"/>
            <a:t>Daftar Tabel </a:t>
          </a:r>
        </a:p>
      </xdr:txBody>
    </xdr:sp>
    <xdr:clientData/>
  </xdr:twoCellAnchor>
  <xdr:twoCellAnchor>
    <xdr:from>
      <xdr:col>9</xdr:col>
      <xdr:colOff>352426</xdr:colOff>
      <xdr:row>16</xdr:row>
      <xdr:rowOff>66675</xdr:rowOff>
    </xdr:from>
    <xdr:to>
      <xdr:col>14</xdr:col>
      <xdr:colOff>266702</xdr:colOff>
      <xdr:row>18</xdr:row>
      <xdr:rowOff>0</xdr:rowOff>
    </xdr:to>
    <xdr:sp macro="" textlink="">
      <xdr:nvSpPr>
        <xdr:cNvPr id="18" name="Rounded Rectangle 17">
          <a:hlinkClick xmlns:r="http://schemas.openxmlformats.org/officeDocument/2006/relationships" r:id="rId13"/>
          <a:extLst>
            <a:ext uri="{FF2B5EF4-FFF2-40B4-BE49-F238E27FC236}">
              <a16:creationId xmlns:a16="http://schemas.microsoft.com/office/drawing/2014/main" id="{00000000-0008-0000-0000-000012000000}"/>
            </a:ext>
          </a:extLst>
        </xdr:cNvPr>
        <xdr:cNvSpPr/>
      </xdr:nvSpPr>
      <xdr:spPr>
        <a:xfrm>
          <a:off x="5429251" y="3086100"/>
          <a:ext cx="2543176" cy="314325"/>
        </a:xfrm>
        <a:prstGeom prst="roundRect">
          <a:avLst/>
        </a:prstGeom>
        <a:solidFill>
          <a:schemeClr val="accent5"/>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5"/>
        </a:lnRef>
        <a:fillRef idx="3">
          <a:schemeClr val="accent5"/>
        </a:fillRef>
        <a:effectRef idx="2">
          <a:schemeClr val="accent5"/>
        </a:effectRef>
        <a:fontRef idx="minor">
          <a:schemeClr val="lt1"/>
        </a:fontRef>
      </xdr:style>
      <xdr:txBody>
        <a:bodyPr vertOverflow="clip" horzOverflow="clip" rtlCol="0" anchor="t"/>
        <a:lstStyle/>
        <a:p>
          <a:pPr algn="l"/>
          <a:r>
            <a:rPr lang="id-ID" sz="1200"/>
            <a:t>9. Luaran dan Capaian Tridarma</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17</xdr:col>
      <xdr:colOff>46464</xdr:colOff>
      <xdr:row>19</xdr:row>
      <xdr:rowOff>0</xdr:rowOff>
    </xdr:from>
    <xdr:to>
      <xdr:col>18</xdr:col>
      <xdr:colOff>360092</xdr:colOff>
      <xdr:row>19</xdr:row>
      <xdr:rowOff>278781</xdr:rowOff>
    </xdr:to>
    <xdr:sp macro="" textlink="">
      <xdr:nvSpPr>
        <xdr:cNvPr id="2" name="Rounded Rectangle 1">
          <a:hlinkClick xmlns:r="http://schemas.openxmlformats.org/officeDocument/2006/relationships" r:id="rId1"/>
          <a:extLst>
            <a:ext uri="{FF2B5EF4-FFF2-40B4-BE49-F238E27FC236}">
              <a16:creationId xmlns:a16="http://schemas.microsoft.com/office/drawing/2014/main" id="{00000000-0008-0000-0100-000002000000}"/>
            </a:ext>
          </a:extLst>
        </xdr:cNvPr>
        <xdr:cNvSpPr/>
      </xdr:nvSpPr>
      <xdr:spPr>
        <a:xfrm>
          <a:off x="9548232" y="6377104"/>
          <a:ext cx="917653" cy="302012"/>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6"/>
        </a:lnRef>
        <a:fillRef idx="3">
          <a:schemeClr val="accent6"/>
        </a:fillRef>
        <a:effectRef idx="2">
          <a:schemeClr val="accent6"/>
        </a:effectRef>
        <a:fontRef idx="minor">
          <a:schemeClr val="lt1"/>
        </a:fontRef>
      </xdr:style>
      <xdr:txBody>
        <a:bodyPr vertOverflow="clip" horzOverflow="clip" rtlCol="0" anchor="t"/>
        <a:lstStyle/>
        <a:p>
          <a:pPr algn="ctr"/>
          <a:r>
            <a:rPr lang="id-ID" sz="1200"/>
            <a:t>Kembali</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32107</xdr:colOff>
      <xdr:row>0</xdr:row>
      <xdr:rowOff>96630</xdr:rowOff>
    </xdr:from>
    <xdr:to>
      <xdr:col>6</xdr:col>
      <xdr:colOff>1187174</xdr:colOff>
      <xdr:row>2</xdr:row>
      <xdr:rowOff>110435</xdr:rowOff>
    </xdr:to>
    <xdr:sp macro="" textlink="">
      <xdr:nvSpPr>
        <xdr:cNvPr id="3" name="Rounded Rectangle 2">
          <a:hlinkClick xmlns:r="http://schemas.openxmlformats.org/officeDocument/2006/relationships" r:id="rId1"/>
          <a:extLst>
            <a:ext uri="{FF2B5EF4-FFF2-40B4-BE49-F238E27FC236}">
              <a16:creationId xmlns:a16="http://schemas.microsoft.com/office/drawing/2014/main" id="{00000000-0008-0000-0200-000003000000}"/>
            </a:ext>
          </a:extLst>
        </xdr:cNvPr>
        <xdr:cNvSpPr/>
      </xdr:nvSpPr>
      <xdr:spPr>
        <a:xfrm>
          <a:off x="14899390" y="96630"/>
          <a:ext cx="1155067" cy="400327"/>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5"/>
        </a:lnRef>
        <a:fillRef idx="3">
          <a:schemeClr val="accent5"/>
        </a:fillRef>
        <a:effectRef idx="2">
          <a:schemeClr val="accent5"/>
        </a:effectRef>
        <a:fontRef idx="minor">
          <a:schemeClr val="lt1"/>
        </a:fontRef>
      </xdr:style>
      <xdr:txBody>
        <a:bodyPr vertOverflow="clip" horzOverflow="clip" rtlCol="0" anchor="t"/>
        <a:lstStyle/>
        <a:p>
          <a:pPr algn="ctr"/>
          <a:r>
            <a:rPr lang="id-ID" sz="1600">
              <a:latin typeface="+mn-lt"/>
            </a:rPr>
            <a:t>Kembali</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359569</xdr:colOff>
      <xdr:row>0</xdr:row>
      <xdr:rowOff>81730</xdr:rowOff>
    </xdr:from>
    <xdr:to>
      <xdr:col>6</xdr:col>
      <xdr:colOff>1429794</xdr:colOff>
      <xdr:row>2</xdr:row>
      <xdr:rowOff>32500</xdr:rowOff>
    </xdr:to>
    <xdr:sp macro="" textlink="">
      <xdr:nvSpPr>
        <xdr:cNvPr id="3" name="Rounded Rectangle 2">
          <a:hlinkClick xmlns:r="http://schemas.openxmlformats.org/officeDocument/2006/relationships" r:id="rId1"/>
          <a:extLst>
            <a:ext uri="{FF2B5EF4-FFF2-40B4-BE49-F238E27FC236}">
              <a16:creationId xmlns:a16="http://schemas.microsoft.com/office/drawing/2014/main" id="{00000000-0008-0000-0300-000003000000}"/>
            </a:ext>
          </a:extLst>
        </xdr:cNvPr>
        <xdr:cNvSpPr/>
      </xdr:nvSpPr>
      <xdr:spPr>
        <a:xfrm>
          <a:off x="8122444" y="81730"/>
          <a:ext cx="1070225" cy="331770"/>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5"/>
        </a:lnRef>
        <a:fillRef idx="3">
          <a:schemeClr val="accent5"/>
        </a:fillRef>
        <a:effectRef idx="2">
          <a:schemeClr val="accent5"/>
        </a:effectRef>
        <a:fontRef idx="minor">
          <a:schemeClr val="lt1"/>
        </a:fontRef>
      </xdr:style>
      <xdr:txBody>
        <a:bodyPr vertOverflow="clip" horzOverflow="clip" rtlCol="0" anchor="t"/>
        <a:lstStyle/>
        <a:p>
          <a:pPr algn="ctr"/>
          <a:r>
            <a:rPr lang="id-ID" sz="1200"/>
            <a:t>Kembali</a:t>
          </a: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539750</xdr:colOff>
      <xdr:row>5</xdr:row>
      <xdr:rowOff>75213</xdr:rowOff>
    </xdr:from>
    <xdr:to>
      <xdr:col>6</xdr:col>
      <xdr:colOff>294667</xdr:colOff>
      <xdr:row>19</xdr:row>
      <xdr:rowOff>159390</xdr:rowOff>
    </xdr:to>
    <xdr:pic>
      <xdr:nvPicPr>
        <xdr:cNvPr id="46" name="Picture 45">
          <a:extLst>
            <a:ext uri="{FF2B5EF4-FFF2-40B4-BE49-F238E27FC236}">
              <a16:creationId xmlns:a16="http://schemas.microsoft.com/office/drawing/2014/main" id="{DFF951FD-81AD-44B3-AA41-8A8F77CB340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84350" y="1116613"/>
          <a:ext cx="2802917" cy="2662277"/>
        </a:xfrm>
        <a:prstGeom prst="rect">
          <a:avLst/>
        </a:prstGeom>
      </xdr:spPr>
    </xdr:pic>
    <xdr:clientData/>
  </xdr:twoCellAnchor>
  <xdr:twoCellAnchor editAs="oneCell">
    <xdr:from>
      <xdr:col>10</xdr:col>
      <xdr:colOff>116291</xdr:colOff>
      <xdr:row>5</xdr:row>
      <xdr:rowOff>63500</xdr:rowOff>
    </xdr:from>
    <xdr:to>
      <xdr:col>15</xdr:col>
      <xdr:colOff>125466</xdr:colOff>
      <xdr:row>19</xdr:row>
      <xdr:rowOff>156779</xdr:rowOff>
    </xdr:to>
    <xdr:pic>
      <xdr:nvPicPr>
        <xdr:cNvPr id="47" name="Picture 46">
          <a:extLst>
            <a:ext uri="{FF2B5EF4-FFF2-40B4-BE49-F238E27FC236}">
              <a16:creationId xmlns:a16="http://schemas.microsoft.com/office/drawing/2014/main" id="{9CFE2187-348D-4E49-8AE4-CEE605FCED1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847291" y="1104900"/>
          <a:ext cx="2644425" cy="2671379"/>
        </a:xfrm>
        <a:prstGeom prst="rect">
          <a:avLst/>
        </a:prstGeom>
      </xdr:spPr>
    </xdr:pic>
    <xdr:clientData/>
  </xdr:twoCellAnchor>
  <xdr:twoCellAnchor>
    <xdr:from>
      <xdr:col>5</xdr:col>
      <xdr:colOff>142875</xdr:colOff>
      <xdr:row>8</xdr:row>
      <xdr:rowOff>9525</xdr:rowOff>
    </xdr:from>
    <xdr:to>
      <xdr:col>9</xdr:col>
      <xdr:colOff>590550</xdr:colOff>
      <xdr:row>9</xdr:row>
      <xdr:rowOff>133350</xdr:rowOff>
    </xdr:to>
    <xdr:sp macro="" textlink="">
      <xdr:nvSpPr>
        <xdr:cNvPr id="7" name="Rounded Rectangle 6">
          <a:hlinkClick xmlns:r="http://schemas.openxmlformats.org/officeDocument/2006/relationships" r:id="rId3"/>
          <a:extLst>
            <a:ext uri="{FF2B5EF4-FFF2-40B4-BE49-F238E27FC236}">
              <a16:creationId xmlns:a16="http://schemas.microsoft.com/office/drawing/2014/main" id="{00000000-0008-0000-0400-000007000000}"/>
            </a:ext>
          </a:extLst>
        </xdr:cNvPr>
        <xdr:cNvSpPr/>
      </xdr:nvSpPr>
      <xdr:spPr>
        <a:xfrm>
          <a:off x="2781300" y="1352550"/>
          <a:ext cx="2886075" cy="314325"/>
        </a:xfrm>
        <a:prstGeom prst="roundRect">
          <a:avLst/>
        </a:prstGeom>
        <a:solidFill>
          <a:schemeClr val="tx1">
            <a:lumMod val="65000"/>
            <a:lumOff val="35000"/>
          </a:schemeClr>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5"/>
        </a:lnRef>
        <a:fillRef idx="3">
          <a:schemeClr val="accent5"/>
        </a:fillRef>
        <a:effectRef idx="2">
          <a:schemeClr val="accent5"/>
        </a:effectRef>
        <a:fontRef idx="minor">
          <a:schemeClr val="lt1"/>
        </a:fontRef>
      </xdr:style>
      <xdr:txBody>
        <a:bodyPr vertOverflow="clip" horzOverflow="clip" rtlCol="0" anchor="t"/>
        <a:lstStyle/>
        <a:p>
          <a:pPr algn="l"/>
          <a:r>
            <a:rPr lang="id-ID" sz="1200"/>
            <a:t>Tabel 2.1 Kerjasama Tridarma</a:t>
          </a:r>
        </a:p>
      </xdr:txBody>
    </xdr:sp>
    <xdr:clientData/>
  </xdr:twoCellAnchor>
  <xdr:twoCellAnchor>
    <xdr:from>
      <xdr:col>5</xdr:col>
      <xdr:colOff>133351</xdr:colOff>
      <xdr:row>12</xdr:row>
      <xdr:rowOff>171450</xdr:rowOff>
    </xdr:from>
    <xdr:to>
      <xdr:col>6</xdr:col>
      <xdr:colOff>504825</xdr:colOff>
      <xdr:row>14</xdr:row>
      <xdr:rowOff>104775</xdr:rowOff>
    </xdr:to>
    <xdr:sp macro="" textlink="">
      <xdr:nvSpPr>
        <xdr:cNvPr id="11" name="Rounded Rectangle 10">
          <a:hlinkClick xmlns:r="http://schemas.openxmlformats.org/officeDocument/2006/relationships" r:id="rId4"/>
          <a:extLst>
            <a:ext uri="{FF2B5EF4-FFF2-40B4-BE49-F238E27FC236}">
              <a16:creationId xmlns:a16="http://schemas.microsoft.com/office/drawing/2014/main" id="{00000000-0008-0000-0400-00000B000000}"/>
            </a:ext>
          </a:extLst>
        </xdr:cNvPr>
        <xdr:cNvSpPr/>
      </xdr:nvSpPr>
      <xdr:spPr>
        <a:xfrm>
          <a:off x="2771776" y="2276475"/>
          <a:ext cx="981074" cy="314325"/>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5"/>
        </a:lnRef>
        <a:fillRef idx="3">
          <a:schemeClr val="accent5"/>
        </a:fillRef>
        <a:effectRef idx="2">
          <a:schemeClr val="accent5"/>
        </a:effectRef>
        <a:fontRef idx="minor">
          <a:schemeClr val="lt1"/>
        </a:fontRef>
      </xdr:style>
      <xdr:txBody>
        <a:bodyPr vertOverflow="clip" horzOverflow="clip" rtlCol="0" anchor="t"/>
        <a:lstStyle/>
        <a:p>
          <a:pPr algn="ctr"/>
          <a:r>
            <a:rPr lang="id-ID" sz="1200"/>
            <a:t>Kembali</a:t>
          </a:r>
        </a:p>
      </xdr:txBody>
    </xdr:sp>
    <xdr:clientData/>
  </xdr:twoCellAnchor>
  <xdr:twoCellAnchor>
    <xdr:from>
      <xdr:col>5</xdr:col>
      <xdr:colOff>133350</xdr:colOff>
      <xdr:row>10</xdr:row>
      <xdr:rowOff>76200</xdr:rowOff>
    </xdr:from>
    <xdr:to>
      <xdr:col>9</xdr:col>
      <xdr:colOff>590549</xdr:colOff>
      <xdr:row>12</xdr:row>
      <xdr:rowOff>9525</xdr:rowOff>
    </xdr:to>
    <xdr:sp macro="" textlink="">
      <xdr:nvSpPr>
        <xdr:cNvPr id="12" name="Rounded Rectangle 11">
          <a:hlinkClick xmlns:r="http://schemas.openxmlformats.org/officeDocument/2006/relationships" r:id="rId5"/>
          <a:extLst>
            <a:ext uri="{FF2B5EF4-FFF2-40B4-BE49-F238E27FC236}">
              <a16:creationId xmlns:a16="http://schemas.microsoft.com/office/drawing/2014/main" id="{00000000-0008-0000-0400-00000C000000}"/>
            </a:ext>
          </a:extLst>
        </xdr:cNvPr>
        <xdr:cNvSpPr/>
      </xdr:nvSpPr>
      <xdr:spPr>
        <a:xfrm>
          <a:off x="2771775" y="1800225"/>
          <a:ext cx="2895599" cy="314325"/>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5"/>
        </a:lnRef>
        <a:fillRef idx="3">
          <a:schemeClr val="accent5"/>
        </a:fillRef>
        <a:effectRef idx="2">
          <a:schemeClr val="accent5"/>
        </a:effectRef>
        <a:fontRef idx="minor">
          <a:schemeClr val="lt1"/>
        </a:fontRef>
      </xdr:style>
      <xdr:txBody>
        <a:bodyPr vertOverflow="clip" horzOverflow="clip" rtlCol="0" anchor="t"/>
        <a:lstStyle/>
        <a:p>
          <a:pPr algn="l"/>
          <a:r>
            <a:rPr lang="id-ID" sz="1200"/>
            <a:t>Tabel 2.2 Tata Pamong dan Tata Kelola </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7</xdr:col>
      <xdr:colOff>238125</xdr:colOff>
      <xdr:row>0</xdr:row>
      <xdr:rowOff>28575</xdr:rowOff>
    </xdr:from>
    <xdr:to>
      <xdr:col>7</xdr:col>
      <xdr:colOff>1308350</xdr:colOff>
      <xdr:row>1</xdr:row>
      <xdr:rowOff>140157</xdr:rowOff>
    </xdr:to>
    <xdr:sp macro="" textlink="">
      <xdr:nvSpPr>
        <xdr:cNvPr id="2" name="Rounded Rectangle 1">
          <a:hlinkClick xmlns:r="http://schemas.openxmlformats.org/officeDocument/2006/relationships" r:id="rId1"/>
          <a:extLst>
            <a:ext uri="{FF2B5EF4-FFF2-40B4-BE49-F238E27FC236}">
              <a16:creationId xmlns:a16="http://schemas.microsoft.com/office/drawing/2014/main" id="{00000000-0008-0000-0600-000002000000}"/>
            </a:ext>
          </a:extLst>
        </xdr:cNvPr>
        <xdr:cNvSpPr/>
      </xdr:nvSpPr>
      <xdr:spPr>
        <a:xfrm>
          <a:off x="8020050" y="28575"/>
          <a:ext cx="1070225" cy="311607"/>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5"/>
        </a:lnRef>
        <a:fillRef idx="3">
          <a:schemeClr val="accent5"/>
        </a:fillRef>
        <a:effectRef idx="2">
          <a:schemeClr val="accent5"/>
        </a:effectRef>
        <a:fontRef idx="minor">
          <a:schemeClr val="lt1"/>
        </a:fontRef>
      </xdr:style>
      <xdr:txBody>
        <a:bodyPr vertOverflow="clip" horzOverflow="clip" rtlCol="0" anchor="t"/>
        <a:lstStyle/>
        <a:p>
          <a:pPr algn="ctr"/>
          <a:r>
            <a:rPr lang="id-ID" sz="1200"/>
            <a:t>Kembali</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6</xdr:col>
      <xdr:colOff>9526</xdr:colOff>
      <xdr:row>0</xdr:row>
      <xdr:rowOff>57150</xdr:rowOff>
    </xdr:from>
    <xdr:to>
      <xdr:col>6</xdr:col>
      <xdr:colOff>809626</xdr:colOff>
      <xdr:row>1</xdr:row>
      <xdr:rowOff>180975</xdr:rowOff>
    </xdr:to>
    <xdr:sp macro="" textlink="">
      <xdr:nvSpPr>
        <xdr:cNvPr id="2" name="Rounded Rectangle 1">
          <a:hlinkClick xmlns:r="http://schemas.openxmlformats.org/officeDocument/2006/relationships" r:id="rId1"/>
          <a:extLst>
            <a:ext uri="{FF2B5EF4-FFF2-40B4-BE49-F238E27FC236}">
              <a16:creationId xmlns:a16="http://schemas.microsoft.com/office/drawing/2014/main" id="{D36492B8-04BE-4D4E-B9F4-9C9AF9328C52}"/>
            </a:ext>
          </a:extLst>
        </xdr:cNvPr>
        <xdr:cNvSpPr/>
      </xdr:nvSpPr>
      <xdr:spPr>
        <a:xfrm>
          <a:off x="8467726" y="57150"/>
          <a:ext cx="800100" cy="314325"/>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5"/>
        </a:lnRef>
        <a:fillRef idx="3">
          <a:schemeClr val="accent5"/>
        </a:fillRef>
        <a:effectRef idx="2">
          <a:schemeClr val="accent5"/>
        </a:effectRef>
        <a:fontRef idx="minor">
          <a:schemeClr val="lt1"/>
        </a:fontRef>
      </xdr:style>
      <xdr:txBody>
        <a:bodyPr vertOverflow="clip" horzOverflow="clip" rtlCol="0" anchor="t"/>
        <a:lstStyle/>
        <a:p>
          <a:pPr algn="ctr"/>
          <a:r>
            <a:rPr lang="id-ID" sz="1200"/>
            <a:t>Kembali</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hyperlink" Target="https://bpm.unitomo.ac.id/standar-mutu/" TargetMode="External"/><Relationship Id="rId1" Type="http://schemas.openxmlformats.org/officeDocument/2006/relationships/hyperlink" Target="https://cloud.unas.ac.id/index.php/s/vibcbn8q8D8KO0E"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hyperlink" Target="https://careers.unitomo.ac.id/" TargetMode="External"/><Relationship Id="rId2" Type="http://schemas.openxmlformats.org/officeDocument/2006/relationships/hyperlink" Target="https://careers.unitomo.ac.id/" TargetMode="External"/><Relationship Id="rId1" Type="http://schemas.openxmlformats.org/officeDocument/2006/relationships/hyperlink" Target="https://www.instagram.com/p/CvYt38WxXvc/?igshid=MzRlODBiNWFlZA==" TargetMode="External"/><Relationship Id="rId6" Type="http://schemas.openxmlformats.org/officeDocument/2006/relationships/printerSettings" Target="../printerSettings/printerSettings15.bin"/><Relationship Id="rId5" Type="http://schemas.openxmlformats.org/officeDocument/2006/relationships/hyperlink" Target="https://careers.unitomo.ac.id/" TargetMode="External"/><Relationship Id="rId4" Type="http://schemas.openxmlformats.org/officeDocument/2006/relationships/hyperlink" Target="https://careers.unitomo.ac.id/"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bpm.unitomo.ac.id/direktori-badan-penjaminan-mutu/" TargetMode="External"/><Relationship Id="rId1" Type="http://schemas.openxmlformats.org/officeDocument/2006/relationships/hyperlink" Target="https://bpm.unitomo.ac.id/direktori-badan-penjaminan-mutu/" TargetMode="External"/><Relationship Id="rId4"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https://bpm.unitomo.ac.id/direktori-badan-penjaminan-mutu/" TargetMode="External"/><Relationship Id="rId1" Type="http://schemas.openxmlformats.org/officeDocument/2006/relationships/hyperlink" Target="https://bpm.unitomo.ac.id/direktori-badan-penjaminan-mut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R22"/>
  <sheetViews>
    <sheetView showGridLines="0" zoomScale="85" zoomScaleNormal="85" workbookViewId="0">
      <selection activeCell="T8" sqref="T8"/>
    </sheetView>
  </sheetViews>
  <sheetFormatPr defaultRowHeight="14.5" x14ac:dyDescent="0.35"/>
  <cols>
    <col min="1" max="1" width="12.453125" customWidth="1"/>
    <col min="13" max="13" width="2.81640625" customWidth="1"/>
    <col min="19" max="19" width="3.81640625" customWidth="1"/>
  </cols>
  <sheetData>
    <row r="2" spans="2:18" ht="15" thickBot="1" x14ac:dyDescent="0.4"/>
    <row r="3" spans="2:18" x14ac:dyDescent="0.35">
      <c r="B3" s="148"/>
      <c r="C3" s="149"/>
      <c r="D3" s="149"/>
      <c r="E3" s="149"/>
      <c r="F3" s="149"/>
      <c r="G3" s="149"/>
      <c r="H3" s="149"/>
      <c r="I3" s="149"/>
      <c r="J3" s="149"/>
      <c r="K3" s="149"/>
      <c r="L3" s="149"/>
      <c r="M3" s="149"/>
      <c r="N3" s="149"/>
      <c r="O3" s="149"/>
      <c r="P3" s="149"/>
      <c r="Q3" s="149"/>
      <c r="R3" s="150"/>
    </row>
    <row r="4" spans="2:18" ht="21" x14ac:dyDescent="0.5">
      <c r="B4" s="151"/>
      <c r="C4" s="215" t="s">
        <v>37</v>
      </c>
      <c r="D4" s="215"/>
      <c r="E4" s="215"/>
      <c r="F4" s="215"/>
      <c r="G4" s="215"/>
      <c r="H4" s="215"/>
      <c r="I4" s="215"/>
      <c r="J4" s="215"/>
      <c r="K4" s="215"/>
      <c r="L4" s="215"/>
      <c r="M4" s="215"/>
      <c r="N4" s="215"/>
      <c r="O4" s="215"/>
      <c r="P4" s="215"/>
      <c r="Q4" s="215"/>
      <c r="R4" s="152"/>
    </row>
    <row r="5" spans="2:18" ht="21" x14ac:dyDescent="0.5">
      <c r="B5" s="151"/>
      <c r="C5" s="215" t="s">
        <v>428</v>
      </c>
      <c r="D5" s="215"/>
      <c r="E5" s="215"/>
      <c r="F5" s="215"/>
      <c r="G5" s="215"/>
      <c r="H5" s="215"/>
      <c r="I5" s="215"/>
      <c r="J5" s="215"/>
      <c r="K5" s="215"/>
      <c r="L5" s="215"/>
      <c r="M5" s="215"/>
      <c r="N5" s="215"/>
      <c r="O5" s="215"/>
      <c r="P5" s="215"/>
      <c r="Q5" s="215"/>
      <c r="R5" s="152"/>
    </row>
    <row r="6" spans="2:18" x14ac:dyDescent="0.35">
      <c r="B6" s="151"/>
      <c r="C6" s="153"/>
      <c r="D6" s="153"/>
      <c r="E6" s="153"/>
      <c r="F6" s="153"/>
      <c r="G6" s="153"/>
      <c r="H6" s="153"/>
      <c r="I6" s="153"/>
      <c r="J6" s="153"/>
      <c r="K6" s="153"/>
      <c r="L6" s="153"/>
      <c r="M6" s="153"/>
      <c r="N6" s="153"/>
      <c r="O6" s="153"/>
      <c r="P6" s="153"/>
      <c r="Q6" s="153"/>
      <c r="R6" s="152"/>
    </row>
    <row r="7" spans="2:18" x14ac:dyDescent="0.35">
      <c r="B7" s="151"/>
      <c r="C7" s="153"/>
      <c r="D7" s="153"/>
      <c r="E7" s="153"/>
      <c r="F7" s="153"/>
      <c r="G7" s="153"/>
      <c r="H7" s="153"/>
      <c r="I7" s="153"/>
      <c r="J7" s="153"/>
      <c r="K7" s="153"/>
      <c r="L7" s="153"/>
      <c r="M7" s="153"/>
      <c r="N7" s="153"/>
      <c r="O7" s="153"/>
      <c r="P7" s="153"/>
      <c r="Q7" s="153"/>
      <c r="R7" s="152"/>
    </row>
    <row r="8" spans="2:18" x14ac:dyDescent="0.35">
      <c r="B8" s="151"/>
      <c r="C8" s="153"/>
      <c r="D8" s="153"/>
      <c r="E8" s="153"/>
      <c r="F8" s="153"/>
      <c r="G8" s="153"/>
      <c r="H8" s="153"/>
      <c r="I8" s="153"/>
      <c r="J8" s="153"/>
      <c r="K8" s="153"/>
      <c r="L8" s="153"/>
      <c r="M8" s="153"/>
      <c r="N8" s="153"/>
      <c r="O8" s="153"/>
      <c r="P8" s="153"/>
      <c r="Q8" s="153"/>
      <c r="R8" s="152"/>
    </row>
    <row r="9" spans="2:18" x14ac:dyDescent="0.35">
      <c r="B9" s="151"/>
      <c r="C9" s="153"/>
      <c r="D9" s="153"/>
      <c r="E9" s="153"/>
      <c r="F9" s="153"/>
      <c r="G9" s="153"/>
      <c r="H9" s="153"/>
      <c r="I9" s="153"/>
      <c r="J9" s="153"/>
      <c r="K9" s="153"/>
      <c r="L9" s="153"/>
      <c r="M9" s="153"/>
      <c r="N9" s="153"/>
      <c r="O9" s="153"/>
      <c r="P9" s="153"/>
      <c r="Q9" s="153"/>
      <c r="R9" s="152"/>
    </row>
    <row r="10" spans="2:18" x14ac:dyDescent="0.35">
      <c r="B10" s="151"/>
      <c r="C10" s="153"/>
      <c r="D10" s="153"/>
      <c r="E10" s="153"/>
      <c r="F10" s="153"/>
      <c r="G10" s="153"/>
      <c r="H10" s="153"/>
      <c r="I10" s="153"/>
      <c r="J10" s="153"/>
      <c r="K10" s="153"/>
      <c r="L10" s="153"/>
      <c r="M10" s="153"/>
      <c r="N10" s="153"/>
      <c r="O10" s="153"/>
      <c r="P10" s="158"/>
      <c r="Q10" s="153"/>
      <c r="R10" s="152"/>
    </row>
    <row r="11" spans="2:18" x14ac:dyDescent="0.35">
      <c r="B11" s="151"/>
      <c r="C11" s="153"/>
      <c r="D11" s="153"/>
      <c r="E11" s="153"/>
      <c r="F11" s="153"/>
      <c r="G11" s="153"/>
      <c r="H11" s="153"/>
      <c r="I11" s="153"/>
      <c r="J11" s="153"/>
      <c r="K11" s="153"/>
      <c r="L11" s="153"/>
      <c r="M11" s="153"/>
      <c r="N11" s="153"/>
      <c r="O11" s="153"/>
      <c r="P11" s="153"/>
      <c r="Q11" s="153"/>
      <c r="R11" s="152"/>
    </row>
    <row r="12" spans="2:18" x14ac:dyDescent="0.35">
      <c r="B12" s="151"/>
      <c r="C12" s="153"/>
      <c r="D12" s="153"/>
      <c r="E12" s="153"/>
      <c r="F12" s="153"/>
      <c r="G12" s="153"/>
      <c r="H12" s="153"/>
      <c r="I12" s="153"/>
      <c r="J12" s="153"/>
      <c r="K12" s="153"/>
      <c r="L12" s="153"/>
      <c r="M12" s="153"/>
      <c r="N12" s="153"/>
      <c r="O12" s="153"/>
      <c r="P12" s="153"/>
      <c r="Q12" s="153"/>
      <c r="R12" s="152"/>
    </row>
    <row r="13" spans="2:18" x14ac:dyDescent="0.35">
      <c r="B13" s="151"/>
      <c r="C13" s="153"/>
      <c r="D13" s="153"/>
      <c r="E13" s="153"/>
      <c r="F13" s="153"/>
      <c r="G13" s="153"/>
      <c r="H13" s="153"/>
      <c r="I13" s="153"/>
      <c r="J13" s="153"/>
      <c r="K13" s="153"/>
      <c r="L13" s="153"/>
      <c r="M13" s="153"/>
      <c r="N13" s="153"/>
      <c r="O13" s="153"/>
      <c r="P13" s="153"/>
      <c r="Q13" s="153"/>
      <c r="R13" s="152"/>
    </row>
    <row r="14" spans="2:18" x14ac:dyDescent="0.35">
      <c r="B14" s="151"/>
      <c r="C14" s="153"/>
      <c r="D14" s="153"/>
      <c r="E14" s="153"/>
      <c r="F14" s="153"/>
      <c r="G14" s="153"/>
      <c r="H14" s="153"/>
      <c r="I14" s="153"/>
      <c r="J14" s="153"/>
      <c r="K14" s="153"/>
      <c r="L14" s="153"/>
      <c r="M14" s="153"/>
      <c r="N14" s="153"/>
      <c r="O14" s="153"/>
      <c r="P14" s="153"/>
      <c r="Q14" s="153"/>
      <c r="R14" s="152"/>
    </row>
    <row r="15" spans="2:18" x14ac:dyDescent="0.35">
      <c r="B15" s="151"/>
      <c r="C15" s="153"/>
      <c r="D15" s="153"/>
      <c r="E15" s="153"/>
      <c r="F15" s="153"/>
      <c r="G15" s="153"/>
      <c r="H15" s="153"/>
      <c r="I15" s="153"/>
      <c r="J15" s="153"/>
      <c r="K15" s="153"/>
      <c r="L15" s="153"/>
      <c r="M15" s="153"/>
      <c r="N15" s="153"/>
      <c r="O15" s="153"/>
      <c r="P15" s="153"/>
      <c r="Q15" s="153"/>
      <c r="R15" s="152"/>
    </row>
    <row r="16" spans="2:18" x14ac:dyDescent="0.35">
      <c r="B16" s="151"/>
      <c r="C16" s="153"/>
      <c r="D16" s="153"/>
      <c r="E16" s="153"/>
      <c r="F16" s="153"/>
      <c r="G16" s="153"/>
      <c r="H16" s="153"/>
      <c r="I16" s="153"/>
      <c r="J16" s="153"/>
      <c r="K16" s="153"/>
      <c r="L16" s="153"/>
      <c r="M16" s="153"/>
      <c r="N16" s="153"/>
      <c r="O16" s="153"/>
      <c r="P16" s="153"/>
      <c r="Q16" s="153"/>
      <c r="R16" s="152"/>
    </row>
    <row r="17" spans="2:18" x14ac:dyDescent="0.35">
      <c r="B17" s="151"/>
      <c r="C17" s="153"/>
      <c r="D17" s="153"/>
      <c r="E17" s="153"/>
      <c r="F17" s="153"/>
      <c r="G17" s="153"/>
      <c r="H17" s="153"/>
      <c r="I17" s="153"/>
      <c r="J17" s="153"/>
      <c r="K17" s="153"/>
      <c r="L17" s="153"/>
      <c r="M17" s="153"/>
      <c r="N17" s="153"/>
      <c r="O17" s="153"/>
      <c r="P17" s="153"/>
      <c r="Q17" s="153"/>
      <c r="R17" s="152"/>
    </row>
    <row r="18" spans="2:18" x14ac:dyDescent="0.35">
      <c r="B18" s="151"/>
      <c r="C18" s="153"/>
      <c r="D18" s="153"/>
      <c r="E18" s="153"/>
      <c r="F18" s="153"/>
      <c r="G18" s="153"/>
      <c r="H18" s="153"/>
      <c r="I18" s="153"/>
      <c r="J18" s="153"/>
      <c r="K18" s="153"/>
      <c r="L18" s="153"/>
      <c r="M18" s="153"/>
      <c r="N18" s="153"/>
      <c r="O18" s="153"/>
      <c r="P18" s="153"/>
      <c r="Q18" s="153"/>
      <c r="R18" s="152"/>
    </row>
    <row r="19" spans="2:18" x14ac:dyDescent="0.35">
      <c r="B19" s="151"/>
      <c r="C19" s="153"/>
      <c r="D19" s="153"/>
      <c r="E19" s="153"/>
      <c r="F19" s="153"/>
      <c r="G19" s="153"/>
      <c r="H19" s="153"/>
      <c r="I19" s="153"/>
      <c r="J19" s="153"/>
      <c r="K19" s="153"/>
      <c r="L19" s="153"/>
      <c r="M19" s="153"/>
      <c r="N19" s="153"/>
      <c r="O19" s="153"/>
      <c r="P19" s="153"/>
      <c r="Q19" s="153"/>
      <c r="R19" s="152"/>
    </row>
    <row r="20" spans="2:18" x14ac:dyDescent="0.35">
      <c r="B20" s="151"/>
      <c r="C20" s="153"/>
      <c r="D20" s="153"/>
      <c r="E20" s="153"/>
      <c r="F20" s="153"/>
      <c r="G20" s="153"/>
      <c r="H20" s="153"/>
      <c r="I20" s="153"/>
      <c r="J20" s="153"/>
      <c r="K20" s="153"/>
      <c r="L20" s="153"/>
      <c r="M20" s="153"/>
      <c r="N20" s="153"/>
      <c r="O20" s="153"/>
      <c r="P20" s="153"/>
      <c r="Q20" s="153"/>
      <c r="R20" s="152"/>
    </row>
    <row r="21" spans="2:18" x14ac:dyDescent="0.35">
      <c r="B21" s="151"/>
      <c r="C21" s="153"/>
      <c r="D21" s="153"/>
      <c r="E21" s="153"/>
      <c r="F21" s="153"/>
      <c r="G21" s="153"/>
      <c r="H21" s="153"/>
      <c r="I21" s="153"/>
      <c r="J21" s="153"/>
      <c r="K21" s="153"/>
      <c r="L21" s="153"/>
      <c r="M21" s="153"/>
      <c r="N21" s="153"/>
      <c r="O21" s="153"/>
      <c r="P21" s="153"/>
      <c r="Q21" s="153"/>
      <c r="R21" s="152"/>
    </row>
    <row r="22" spans="2:18" ht="15" thickBot="1" x14ac:dyDescent="0.4">
      <c r="B22" s="154"/>
      <c r="C22" s="155"/>
      <c r="D22" s="155"/>
      <c r="E22" s="155"/>
      <c r="F22" s="155"/>
      <c r="G22" s="155"/>
      <c r="H22" s="155"/>
      <c r="I22" s="155"/>
      <c r="J22" s="155"/>
      <c r="K22" s="155"/>
      <c r="L22" s="155"/>
      <c r="M22" s="155"/>
      <c r="N22" s="155"/>
      <c r="O22" s="155"/>
      <c r="P22" s="155"/>
      <c r="Q22" s="155"/>
      <c r="R22" s="156"/>
    </row>
  </sheetData>
  <mergeCells count="2">
    <mergeCell ref="C4:Q4"/>
    <mergeCell ref="C5:Q5"/>
  </mergeCells>
  <pageMargins left="0.7" right="0.7" top="0.75" bottom="0.75" header="0.3" footer="0.3"/>
  <pageSetup paperSize="9" scale="80" orientation="landscape"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1466C4-3CCC-4E3A-BF88-31895C162964}">
  <sheetPr>
    <tabColor theme="4" tint="0.39997558519241921"/>
  </sheetPr>
  <dimension ref="B2:H25"/>
  <sheetViews>
    <sheetView topLeftCell="A8" zoomScale="70" zoomScaleNormal="70" workbookViewId="0">
      <selection activeCell="F8" sqref="F8"/>
    </sheetView>
  </sheetViews>
  <sheetFormatPr defaultColWidth="9.1796875" defaultRowHeight="14.5" x14ac:dyDescent="0.35"/>
  <cols>
    <col min="1" max="1" width="2.81640625" style="94" customWidth="1"/>
    <col min="2" max="2" width="10.81640625" style="102" customWidth="1"/>
    <col min="3" max="3" width="52.453125" style="102" customWidth="1"/>
    <col min="4" max="4" width="21.54296875" style="102" customWidth="1"/>
    <col min="5" max="6" width="54" style="107" customWidth="1"/>
    <col min="7" max="16384" width="9.1796875" style="94"/>
  </cols>
  <sheetData>
    <row r="2" spans="2:8" x14ac:dyDescent="0.35">
      <c r="B2" s="115" t="s">
        <v>160</v>
      </c>
      <c r="C2" s="115" t="s">
        <v>259</v>
      </c>
      <c r="D2" s="115" t="s">
        <v>260</v>
      </c>
      <c r="E2" s="138" t="s">
        <v>0</v>
      </c>
      <c r="F2" s="138" t="s">
        <v>261</v>
      </c>
    </row>
    <row r="3" spans="2:8" ht="246.5" x14ac:dyDescent="0.35">
      <c r="B3" s="99" t="s">
        <v>164</v>
      </c>
      <c r="C3" s="99" t="s">
        <v>262</v>
      </c>
      <c r="D3" s="99" t="s">
        <v>263</v>
      </c>
      <c r="E3" s="137" t="s">
        <v>519</v>
      </c>
      <c r="F3" s="200" t="s">
        <v>520</v>
      </c>
      <c r="H3" s="96"/>
    </row>
    <row r="4" spans="2:8" ht="159.5" x14ac:dyDescent="0.35">
      <c r="B4" s="99" t="s">
        <v>167</v>
      </c>
      <c r="C4" s="99" t="s">
        <v>264</v>
      </c>
      <c r="D4" s="99" t="s">
        <v>263</v>
      </c>
      <c r="E4" s="103" t="s">
        <v>512</v>
      </c>
      <c r="F4" s="139" t="s">
        <v>521</v>
      </c>
    </row>
    <row r="5" spans="2:8" ht="43.5" x14ac:dyDescent="0.35">
      <c r="B5" s="99" t="s">
        <v>170</v>
      </c>
      <c r="C5" s="99" t="s">
        <v>265</v>
      </c>
      <c r="D5" s="99" t="s">
        <v>263</v>
      </c>
      <c r="E5" s="103" t="s">
        <v>266</v>
      </c>
      <c r="F5" s="103" t="s">
        <v>522</v>
      </c>
    </row>
    <row r="6" spans="2:8" ht="217.5" x14ac:dyDescent="0.35">
      <c r="B6" s="99" t="s">
        <v>173</v>
      </c>
      <c r="C6" s="99" t="s">
        <v>267</v>
      </c>
      <c r="D6" s="99" t="s">
        <v>263</v>
      </c>
      <c r="E6" s="103" t="s">
        <v>513</v>
      </c>
      <c r="F6" s="103" t="s">
        <v>509</v>
      </c>
    </row>
    <row r="7" spans="2:8" ht="101.5" x14ac:dyDescent="0.35">
      <c r="B7" s="99" t="s">
        <v>176</v>
      </c>
      <c r="C7" s="99" t="s">
        <v>268</v>
      </c>
      <c r="D7" s="99" t="s">
        <v>263</v>
      </c>
      <c r="E7" s="103" t="s">
        <v>514</v>
      </c>
      <c r="F7" s="103" t="s">
        <v>515</v>
      </c>
    </row>
    <row r="8" spans="2:8" ht="130.5" x14ac:dyDescent="0.35">
      <c r="B8" s="99" t="s">
        <v>179</v>
      </c>
      <c r="C8" s="99" t="s">
        <v>269</v>
      </c>
      <c r="D8" s="99" t="s">
        <v>263</v>
      </c>
      <c r="E8" s="103" t="s">
        <v>523</v>
      </c>
      <c r="F8" s="214" t="s">
        <v>594</v>
      </c>
      <c r="H8" s="212"/>
    </row>
    <row r="9" spans="2:8" ht="101.5" x14ac:dyDescent="0.35">
      <c r="B9" s="99" t="s">
        <v>182</v>
      </c>
      <c r="C9" s="99" t="s">
        <v>270</v>
      </c>
      <c r="D9" s="99" t="s">
        <v>263</v>
      </c>
      <c r="E9" s="103" t="s">
        <v>517</v>
      </c>
      <c r="F9" s="139" t="s">
        <v>524</v>
      </c>
    </row>
    <row r="10" spans="2:8" ht="15" thickBot="1" x14ac:dyDescent="0.4"/>
    <row r="11" spans="2:8" customFormat="1" x14ac:dyDescent="0.35">
      <c r="B11" s="105" t="s">
        <v>34</v>
      </c>
      <c r="C11" s="48"/>
      <c r="D11" s="34"/>
      <c r="E11" s="42"/>
      <c r="F11" s="42"/>
      <c r="G11" s="34"/>
      <c r="H11" s="35"/>
    </row>
    <row r="12" spans="2:8" customFormat="1" ht="81.75" customHeight="1" x14ac:dyDescent="0.35">
      <c r="B12" s="161" t="s">
        <v>518</v>
      </c>
      <c r="C12" s="162"/>
      <c r="D12" s="162"/>
      <c r="E12" s="162"/>
      <c r="F12" s="162"/>
      <c r="G12" s="162"/>
      <c r="H12" s="163"/>
    </row>
    <row r="13" spans="2:8" customFormat="1" x14ac:dyDescent="0.35">
      <c r="B13" s="43"/>
      <c r="C13" s="46"/>
      <c r="E13" s="1"/>
      <c r="F13" s="1"/>
      <c r="H13" s="37"/>
    </row>
    <row r="14" spans="2:8" customFormat="1" x14ac:dyDescent="0.35">
      <c r="B14" s="43"/>
      <c r="C14" s="46"/>
      <c r="E14" s="1"/>
      <c r="F14" s="1"/>
      <c r="H14" s="37"/>
    </row>
    <row r="15" spans="2:8" customFormat="1" x14ac:dyDescent="0.35">
      <c r="B15" s="43"/>
      <c r="C15" s="46"/>
      <c r="E15" s="1"/>
      <c r="F15" s="1"/>
      <c r="H15" s="37"/>
    </row>
    <row r="16" spans="2:8" customFormat="1" ht="12.75" customHeight="1" x14ac:dyDescent="0.35">
      <c r="B16" s="43"/>
      <c r="C16" s="46"/>
      <c r="E16" s="1"/>
      <c r="F16" s="1"/>
      <c r="H16" s="37"/>
    </row>
    <row r="17" spans="2:8" customFormat="1" x14ac:dyDescent="0.35">
      <c r="B17" s="43"/>
      <c r="E17" s="1"/>
      <c r="F17" s="1"/>
      <c r="H17" s="37"/>
    </row>
    <row r="18" spans="2:8" customFormat="1" x14ac:dyDescent="0.35">
      <c r="B18" s="43"/>
      <c r="E18" s="1"/>
      <c r="F18" s="1"/>
      <c r="H18" s="37"/>
    </row>
    <row r="19" spans="2:8" customFormat="1" x14ac:dyDescent="0.35">
      <c r="B19" s="43"/>
      <c r="E19" s="1"/>
      <c r="F19" s="1"/>
      <c r="H19" s="37"/>
    </row>
    <row r="20" spans="2:8" customFormat="1" x14ac:dyDescent="0.35">
      <c r="B20" s="43"/>
      <c r="E20" s="1"/>
      <c r="F20" s="1"/>
      <c r="H20" s="37"/>
    </row>
    <row r="21" spans="2:8" customFormat="1" x14ac:dyDescent="0.35">
      <c r="B21" s="43"/>
      <c r="E21" s="1"/>
      <c r="F21" s="1"/>
      <c r="H21" s="37"/>
    </row>
    <row r="22" spans="2:8" customFormat="1" x14ac:dyDescent="0.35">
      <c r="B22" s="43"/>
      <c r="E22" s="1"/>
      <c r="F22" s="1"/>
      <c r="H22" s="37"/>
    </row>
    <row r="23" spans="2:8" customFormat="1" ht="15" thickBot="1" x14ac:dyDescent="0.4">
      <c r="B23" s="106"/>
      <c r="C23" s="39"/>
      <c r="D23" s="39"/>
      <c r="E23" s="44"/>
      <c r="F23" s="44"/>
      <c r="G23" s="39"/>
      <c r="H23" s="40"/>
    </row>
    <row r="24" spans="2:8" customFormat="1" x14ac:dyDescent="0.35">
      <c r="B24" s="1"/>
      <c r="E24" s="1"/>
      <c r="F24" s="1"/>
    </row>
    <row r="25" spans="2:8" x14ac:dyDescent="0.35">
      <c r="C25" s="107"/>
      <c r="D25" s="94"/>
    </row>
  </sheetData>
  <mergeCells count="1">
    <mergeCell ref="B12:H12"/>
  </mergeCells>
  <dataValidations disablePrompts="1" count="1">
    <dataValidation type="list" allowBlank="1" showInputMessage="1" showErrorMessage="1" sqref="D17:E19" xr:uid="{9B14FBFD-122D-4865-BC9E-A9509FE06FF5}">
      <formula1>"V"</formula1>
    </dataValidation>
  </dataValidations>
  <hyperlinks>
    <hyperlink ref="F9" r:id="rId1" display="https://cloud.unas.ac.id/index.php/s/vibcbn8q8D8KO0E" xr:uid="{1D575F81-861D-435B-9504-881644511CB7}"/>
    <hyperlink ref="F4" r:id="rId2" xr:uid="{01670C3F-258C-4722-B09A-E9E4BED49DA0}"/>
  </hyperlinks>
  <pageMargins left="0.7" right="0.7" top="0.75" bottom="0.75" header="0.3" footer="0.3"/>
  <pageSetup paperSize="9" orientation="portrait" horizontalDpi="1200" verticalDpi="1200"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D15920-0C3A-426B-91B2-1460EAFD11DE}">
  <sheetPr>
    <tabColor theme="4" tint="0.39997558519241921"/>
  </sheetPr>
  <dimension ref="B2:P11"/>
  <sheetViews>
    <sheetView workbookViewId="0">
      <selection activeCell="I15" sqref="I15"/>
    </sheetView>
  </sheetViews>
  <sheetFormatPr defaultColWidth="9.1796875" defaultRowHeight="14.5" x14ac:dyDescent="0.35"/>
  <cols>
    <col min="1" max="1" width="3" style="94" customWidth="1"/>
    <col min="2" max="2" width="10.81640625" style="102" customWidth="1"/>
    <col min="3" max="3" width="41.81640625" style="94" customWidth="1"/>
    <col min="4" max="8" width="6" style="94" customWidth="1"/>
    <col min="9" max="9" width="6.7265625" style="94" customWidth="1"/>
    <col min="10" max="15" width="6" style="94" customWidth="1"/>
    <col min="16" max="16" width="8.1796875" style="94" customWidth="1"/>
    <col min="17" max="16384" width="9.1796875" style="94"/>
  </cols>
  <sheetData>
    <row r="2" spans="2:16" x14ac:dyDescent="0.35">
      <c r="B2" s="118" t="s">
        <v>160</v>
      </c>
      <c r="C2" s="117" t="s">
        <v>273</v>
      </c>
      <c r="D2" s="117" t="s">
        <v>274</v>
      </c>
      <c r="E2" s="117" t="s">
        <v>275</v>
      </c>
      <c r="F2" s="117" t="s">
        <v>276</v>
      </c>
      <c r="G2" s="117" t="s">
        <v>277</v>
      </c>
      <c r="H2" s="117" t="s">
        <v>278</v>
      </c>
      <c r="I2" s="117" t="s">
        <v>279</v>
      </c>
      <c r="J2" s="117" t="s">
        <v>280</v>
      </c>
      <c r="K2" s="117" t="s">
        <v>281</v>
      </c>
      <c r="L2" s="117" t="s">
        <v>282</v>
      </c>
      <c r="M2" s="117" t="s">
        <v>283</v>
      </c>
      <c r="N2" s="117" t="s">
        <v>284</v>
      </c>
      <c r="O2" s="117" t="s">
        <v>285</v>
      </c>
      <c r="P2" s="117" t="s">
        <v>286</v>
      </c>
    </row>
    <row r="3" spans="2:16" x14ac:dyDescent="0.35">
      <c r="B3" s="110" t="s">
        <v>164</v>
      </c>
      <c r="C3" s="95" t="s">
        <v>287</v>
      </c>
      <c r="D3" s="108">
        <v>0</v>
      </c>
      <c r="E3" s="108">
        <v>1</v>
      </c>
      <c r="F3" s="108">
        <v>2</v>
      </c>
      <c r="G3" s="108">
        <v>0</v>
      </c>
      <c r="H3" s="108">
        <v>0</v>
      </c>
      <c r="I3" s="108">
        <v>0</v>
      </c>
      <c r="J3" s="95" t="s">
        <v>288</v>
      </c>
      <c r="K3" s="95" t="s">
        <v>288</v>
      </c>
      <c r="L3" s="108">
        <v>0</v>
      </c>
      <c r="M3" s="108">
        <v>0</v>
      </c>
      <c r="N3" s="108">
        <v>0</v>
      </c>
      <c r="O3" s="108">
        <v>0</v>
      </c>
      <c r="P3" s="108">
        <f>SUM(D3:N3)</f>
        <v>3</v>
      </c>
    </row>
    <row r="4" spans="2:16" x14ac:dyDescent="0.35">
      <c r="B4" s="110" t="s">
        <v>167</v>
      </c>
      <c r="C4" s="95" t="s">
        <v>289</v>
      </c>
      <c r="D4" s="108">
        <v>0</v>
      </c>
      <c r="E4" s="108">
        <v>0</v>
      </c>
      <c r="F4" s="108">
        <v>2</v>
      </c>
      <c r="G4" s="108">
        <v>0</v>
      </c>
      <c r="H4" s="108">
        <v>0</v>
      </c>
      <c r="I4" s="108">
        <v>0</v>
      </c>
      <c r="J4" s="95" t="s">
        <v>288</v>
      </c>
      <c r="K4" s="95" t="s">
        <v>288</v>
      </c>
      <c r="L4" s="108">
        <v>0</v>
      </c>
      <c r="M4" s="108">
        <v>0</v>
      </c>
      <c r="N4" s="108">
        <v>0</v>
      </c>
      <c r="O4" s="108">
        <v>0</v>
      </c>
      <c r="P4" s="108">
        <f t="shared" ref="P4:P10" si="0">SUM(D4:N4)</f>
        <v>2</v>
      </c>
    </row>
    <row r="5" spans="2:16" x14ac:dyDescent="0.35">
      <c r="B5" s="110" t="s">
        <v>170</v>
      </c>
      <c r="C5" s="95" t="s">
        <v>290</v>
      </c>
      <c r="D5" s="108">
        <v>1</v>
      </c>
      <c r="E5" s="108">
        <v>1</v>
      </c>
      <c r="F5" s="108">
        <v>6</v>
      </c>
      <c r="G5" s="108">
        <v>0</v>
      </c>
      <c r="H5" s="108">
        <v>0</v>
      </c>
      <c r="I5" s="108">
        <v>1</v>
      </c>
      <c r="J5" s="95" t="s">
        <v>288</v>
      </c>
      <c r="K5" s="95" t="s">
        <v>288</v>
      </c>
      <c r="L5" s="108">
        <v>0</v>
      </c>
      <c r="M5" s="108">
        <v>0</v>
      </c>
      <c r="N5" s="108">
        <v>0</v>
      </c>
      <c r="O5" s="108">
        <v>0</v>
      </c>
      <c r="P5" s="108">
        <f t="shared" si="0"/>
        <v>9</v>
      </c>
    </row>
    <row r="6" spans="2:16" x14ac:dyDescent="0.35">
      <c r="B6" s="110" t="s">
        <v>173</v>
      </c>
      <c r="C6" s="95" t="s">
        <v>291</v>
      </c>
      <c r="D6" s="108">
        <v>0</v>
      </c>
      <c r="E6" s="108">
        <v>4</v>
      </c>
      <c r="F6" s="108">
        <v>7</v>
      </c>
      <c r="G6" s="108">
        <v>0</v>
      </c>
      <c r="H6" s="108">
        <v>0</v>
      </c>
      <c r="I6" s="108">
        <v>1</v>
      </c>
      <c r="J6" s="95" t="s">
        <v>288</v>
      </c>
      <c r="K6" s="95" t="s">
        <v>288</v>
      </c>
      <c r="L6" s="108">
        <v>0</v>
      </c>
      <c r="M6" s="108">
        <v>0</v>
      </c>
      <c r="N6" s="108">
        <v>0</v>
      </c>
      <c r="O6" s="108">
        <v>0</v>
      </c>
      <c r="P6" s="108">
        <f t="shared" si="0"/>
        <v>12</v>
      </c>
    </row>
    <row r="7" spans="2:16" x14ac:dyDescent="0.35">
      <c r="B7" s="110" t="s">
        <v>176</v>
      </c>
      <c r="C7" s="95" t="s">
        <v>292</v>
      </c>
      <c r="D7" s="108"/>
      <c r="E7" s="108"/>
      <c r="F7" s="108">
        <v>2</v>
      </c>
      <c r="G7" s="108">
        <v>0</v>
      </c>
      <c r="H7" s="108">
        <v>0</v>
      </c>
      <c r="I7" s="108">
        <v>0</v>
      </c>
      <c r="J7" s="95" t="s">
        <v>288</v>
      </c>
      <c r="K7" s="95" t="s">
        <v>288</v>
      </c>
      <c r="L7" s="108">
        <v>0</v>
      </c>
      <c r="M7" s="108">
        <v>0</v>
      </c>
      <c r="N7" s="108">
        <v>0</v>
      </c>
      <c r="O7" s="108">
        <v>0</v>
      </c>
      <c r="P7" s="108">
        <f t="shared" si="0"/>
        <v>2</v>
      </c>
    </row>
    <row r="8" spans="2:16" x14ac:dyDescent="0.35">
      <c r="B8" s="110" t="s">
        <v>179</v>
      </c>
      <c r="C8" s="95" t="s">
        <v>293</v>
      </c>
      <c r="D8" s="108">
        <v>0</v>
      </c>
      <c r="E8" s="108">
        <v>0</v>
      </c>
      <c r="F8" s="108">
        <v>0</v>
      </c>
      <c r="G8" s="108">
        <v>0</v>
      </c>
      <c r="H8" s="108">
        <v>0</v>
      </c>
      <c r="I8" s="108">
        <v>0</v>
      </c>
      <c r="J8" s="95" t="s">
        <v>288</v>
      </c>
      <c r="K8" s="95" t="s">
        <v>288</v>
      </c>
      <c r="L8" s="108">
        <v>0</v>
      </c>
      <c r="M8" s="108">
        <v>0</v>
      </c>
      <c r="N8" s="108">
        <v>0</v>
      </c>
      <c r="O8" s="108">
        <v>0</v>
      </c>
      <c r="P8" s="108">
        <f t="shared" si="0"/>
        <v>0</v>
      </c>
    </row>
    <row r="9" spans="2:16" x14ac:dyDescent="0.35">
      <c r="B9" s="110" t="s">
        <v>182</v>
      </c>
      <c r="C9" s="95" t="s">
        <v>294</v>
      </c>
      <c r="D9" s="108">
        <v>0</v>
      </c>
      <c r="E9" s="108">
        <v>0</v>
      </c>
      <c r="F9" s="108">
        <v>0</v>
      </c>
      <c r="G9" s="108">
        <v>0</v>
      </c>
      <c r="H9" s="108">
        <v>0</v>
      </c>
      <c r="I9" s="108">
        <v>0</v>
      </c>
      <c r="J9" s="95" t="s">
        <v>288</v>
      </c>
      <c r="K9" s="95" t="s">
        <v>288</v>
      </c>
      <c r="L9" s="108">
        <v>0</v>
      </c>
      <c r="M9" s="108">
        <v>0</v>
      </c>
      <c r="N9" s="108">
        <v>0</v>
      </c>
      <c r="O9" s="108">
        <v>0</v>
      </c>
      <c r="P9" s="108">
        <f t="shared" si="0"/>
        <v>0</v>
      </c>
    </row>
    <row r="10" spans="2:16" x14ac:dyDescent="0.35">
      <c r="B10" s="110" t="s">
        <v>184</v>
      </c>
      <c r="C10" s="95" t="s">
        <v>295</v>
      </c>
      <c r="D10" s="108">
        <v>0</v>
      </c>
      <c r="E10" s="108">
        <v>0</v>
      </c>
      <c r="F10" s="108">
        <v>0</v>
      </c>
      <c r="G10" s="108">
        <v>0</v>
      </c>
      <c r="H10" s="108">
        <v>0</v>
      </c>
      <c r="I10" s="108">
        <v>0</v>
      </c>
      <c r="J10" s="95" t="s">
        <v>288</v>
      </c>
      <c r="K10" s="95" t="s">
        <v>288</v>
      </c>
      <c r="L10" s="108">
        <v>0</v>
      </c>
      <c r="M10" s="108">
        <v>0</v>
      </c>
      <c r="N10" s="108">
        <v>0</v>
      </c>
      <c r="O10" s="108">
        <v>0</v>
      </c>
      <c r="P10" s="108">
        <f t="shared" si="0"/>
        <v>0</v>
      </c>
    </row>
    <row r="11" spans="2:16" x14ac:dyDescent="0.35">
      <c r="B11" s="110" t="s">
        <v>286</v>
      </c>
      <c r="C11" s="95"/>
      <c r="D11" s="108">
        <f>SUM(D3:D10)</f>
        <v>1</v>
      </c>
      <c r="E11" s="108">
        <f t="shared" ref="E11:O11" si="1">SUM(E3:E10)</f>
        <v>6</v>
      </c>
      <c r="F11" s="108">
        <f t="shared" si="1"/>
        <v>19</v>
      </c>
      <c r="G11" s="108">
        <f t="shared" si="1"/>
        <v>0</v>
      </c>
      <c r="H11" s="108">
        <f t="shared" si="1"/>
        <v>0</v>
      </c>
      <c r="I11" s="108">
        <f t="shared" si="1"/>
        <v>2</v>
      </c>
      <c r="J11" s="108">
        <f t="shared" si="1"/>
        <v>0</v>
      </c>
      <c r="K11" s="108">
        <f t="shared" si="1"/>
        <v>0</v>
      </c>
      <c r="L11" s="108">
        <f t="shared" si="1"/>
        <v>0</v>
      </c>
      <c r="M11" s="108">
        <f t="shared" si="1"/>
        <v>0</v>
      </c>
      <c r="N11" s="108">
        <f t="shared" si="1"/>
        <v>0</v>
      </c>
      <c r="O11" s="108">
        <f t="shared" si="1"/>
        <v>0</v>
      </c>
      <c r="P11" s="108">
        <f>SUM(P3:P10)</f>
        <v>28</v>
      </c>
    </row>
  </sheetData>
  <pageMargins left="0.7" right="0.7" top="0.75" bottom="0.75" header="0.3" footer="0.3"/>
  <pageSetup orientation="portrait" horizontalDpi="1200" verticalDpi="12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045D10-B966-4350-AD50-03188C5C2978}">
  <sheetPr>
    <tabColor theme="4" tint="0.39997558519241921"/>
  </sheetPr>
  <dimension ref="B2:I45"/>
  <sheetViews>
    <sheetView zoomScale="62" zoomScaleNormal="62" workbookViewId="0">
      <selection activeCell="B18" sqref="B18"/>
    </sheetView>
  </sheetViews>
  <sheetFormatPr defaultColWidth="9.1796875" defaultRowHeight="14.5" x14ac:dyDescent="0.35"/>
  <cols>
    <col min="1" max="1" width="2.1796875" style="94" customWidth="1"/>
    <col min="2" max="2" width="10.81640625" style="94" customWidth="1"/>
    <col min="3" max="3" width="50" style="94" customWidth="1"/>
    <col min="4" max="4" width="16.1796875" style="94" customWidth="1"/>
    <col min="5" max="5" width="39" style="94" bestFit="1" customWidth="1"/>
    <col min="6" max="6" width="14.81640625" style="94" customWidth="1"/>
    <col min="7" max="7" width="16.1796875" style="94" customWidth="1"/>
    <col min="8" max="8" width="43.26953125" style="94" customWidth="1"/>
    <col min="9" max="9" width="54" style="94" customWidth="1"/>
    <col min="10" max="16384" width="9.1796875" style="94"/>
  </cols>
  <sheetData>
    <row r="2" spans="2:9" x14ac:dyDescent="0.35">
      <c r="B2" s="204" t="s">
        <v>296</v>
      </c>
      <c r="C2" s="204" t="s">
        <v>297</v>
      </c>
      <c r="D2" s="204" t="s">
        <v>298</v>
      </c>
      <c r="E2" s="205" t="s">
        <v>299</v>
      </c>
      <c r="F2" s="204" t="s">
        <v>300</v>
      </c>
      <c r="G2" s="204" t="s">
        <v>301</v>
      </c>
      <c r="H2" s="202" t="s">
        <v>302</v>
      </c>
      <c r="I2" s="202" t="s">
        <v>303</v>
      </c>
    </row>
    <row r="3" spans="2:9" x14ac:dyDescent="0.35">
      <c r="B3" s="203" t="s">
        <v>526</v>
      </c>
      <c r="C3" s="207" t="s">
        <v>525</v>
      </c>
      <c r="D3" s="203" t="s">
        <v>528</v>
      </c>
      <c r="E3" s="203" t="s">
        <v>527</v>
      </c>
      <c r="F3" s="201" t="s">
        <v>307</v>
      </c>
      <c r="G3" s="206">
        <v>46524</v>
      </c>
      <c r="H3" s="203" t="s">
        <v>527</v>
      </c>
      <c r="I3" s="95" t="s">
        <v>586</v>
      </c>
    </row>
    <row r="4" spans="2:9" x14ac:dyDescent="0.35">
      <c r="B4" s="203" t="s">
        <v>526</v>
      </c>
      <c r="C4" s="207" t="s">
        <v>529</v>
      </c>
      <c r="D4" s="203" t="s">
        <v>528</v>
      </c>
      <c r="E4" s="203" t="s">
        <v>530</v>
      </c>
      <c r="F4" s="201" t="s">
        <v>305</v>
      </c>
      <c r="G4" s="206">
        <v>47232</v>
      </c>
      <c r="H4" s="203" t="s">
        <v>530</v>
      </c>
      <c r="I4" s="95" t="s">
        <v>586</v>
      </c>
    </row>
    <row r="5" spans="2:9" x14ac:dyDescent="0.35">
      <c r="B5" s="203" t="s">
        <v>532</v>
      </c>
      <c r="C5" s="207" t="s">
        <v>531</v>
      </c>
      <c r="D5" s="203" t="s">
        <v>528</v>
      </c>
      <c r="E5" s="203" t="s">
        <v>533</v>
      </c>
      <c r="F5" s="201" t="s">
        <v>305</v>
      </c>
      <c r="G5" s="206">
        <v>46678</v>
      </c>
      <c r="H5" s="203" t="s">
        <v>533</v>
      </c>
      <c r="I5" s="95" t="s">
        <v>586</v>
      </c>
    </row>
    <row r="6" spans="2:9" x14ac:dyDescent="0.35">
      <c r="B6" s="203" t="s">
        <v>526</v>
      </c>
      <c r="C6" s="207" t="s">
        <v>534</v>
      </c>
      <c r="D6" s="203" t="s">
        <v>528</v>
      </c>
      <c r="E6" s="203" t="s">
        <v>535</v>
      </c>
      <c r="F6" s="201" t="s">
        <v>305</v>
      </c>
      <c r="G6" s="206">
        <v>46021</v>
      </c>
      <c r="H6" s="203" t="s">
        <v>535</v>
      </c>
      <c r="I6" s="95" t="s">
        <v>586</v>
      </c>
    </row>
    <row r="7" spans="2:9" x14ac:dyDescent="0.35">
      <c r="B7" s="203" t="s">
        <v>536</v>
      </c>
      <c r="C7" s="207" t="s">
        <v>539</v>
      </c>
      <c r="D7" s="203" t="s">
        <v>528</v>
      </c>
      <c r="E7" s="203" t="s">
        <v>537</v>
      </c>
      <c r="F7" s="201" t="s">
        <v>307</v>
      </c>
      <c r="G7" s="206">
        <v>46176</v>
      </c>
      <c r="H7" s="203" t="s">
        <v>537</v>
      </c>
      <c r="I7" s="95" t="s">
        <v>586</v>
      </c>
    </row>
    <row r="8" spans="2:9" x14ac:dyDescent="0.35">
      <c r="B8" s="88" t="s">
        <v>540</v>
      </c>
      <c r="C8" s="130" t="s">
        <v>541</v>
      </c>
      <c r="D8" s="203" t="s">
        <v>528</v>
      </c>
      <c r="E8" s="88" t="s">
        <v>538</v>
      </c>
      <c r="F8" s="87" t="s">
        <v>305</v>
      </c>
      <c r="G8" s="206">
        <v>46699</v>
      </c>
      <c r="H8" s="88" t="s">
        <v>538</v>
      </c>
      <c r="I8" s="95" t="s">
        <v>586</v>
      </c>
    </row>
    <row r="9" spans="2:9" x14ac:dyDescent="0.35">
      <c r="B9" s="88" t="s">
        <v>540</v>
      </c>
      <c r="C9" s="130" t="s">
        <v>542</v>
      </c>
      <c r="D9" s="203" t="s">
        <v>528</v>
      </c>
      <c r="E9" s="88" t="s">
        <v>543</v>
      </c>
      <c r="F9" s="87" t="s">
        <v>305</v>
      </c>
      <c r="G9" s="206">
        <v>45964</v>
      </c>
      <c r="H9" s="88" t="s">
        <v>543</v>
      </c>
      <c r="I9" s="95" t="s">
        <v>586</v>
      </c>
    </row>
    <row r="10" spans="2:9" x14ac:dyDescent="0.35">
      <c r="B10" s="88" t="s">
        <v>540</v>
      </c>
      <c r="C10" s="130" t="s">
        <v>544</v>
      </c>
      <c r="D10" s="203" t="s">
        <v>560</v>
      </c>
      <c r="E10" s="88" t="s">
        <v>545</v>
      </c>
      <c r="F10" s="87" t="s">
        <v>306</v>
      </c>
      <c r="G10" s="206">
        <v>47433</v>
      </c>
      <c r="H10" s="88" t="s">
        <v>545</v>
      </c>
      <c r="I10" s="95" t="s">
        <v>586</v>
      </c>
    </row>
    <row r="11" spans="2:9" x14ac:dyDescent="0.35">
      <c r="B11" s="88" t="s">
        <v>540</v>
      </c>
      <c r="C11" s="130" t="s">
        <v>546</v>
      </c>
      <c r="D11" s="203" t="s">
        <v>560</v>
      </c>
      <c r="E11" s="88" t="s">
        <v>547</v>
      </c>
      <c r="F11" s="87" t="s">
        <v>305</v>
      </c>
      <c r="G11" s="206">
        <v>45936</v>
      </c>
      <c r="H11" s="88" t="s">
        <v>547</v>
      </c>
      <c r="I11" s="95" t="s">
        <v>586</v>
      </c>
    </row>
    <row r="12" spans="2:9" x14ac:dyDescent="0.35">
      <c r="B12" s="88" t="s">
        <v>548</v>
      </c>
      <c r="C12" s="130" t="s">
        <v>549</v>
      </c>
      <c r="D12" s="203" t="s">
        <v>560</v>
      </c>
      <c r="E12" s="88" t="s">
        <v>550</v>
      </c>
      <c r="F12" s="87" t="s">
        <v>305</v>
      </c>
      <c r="G12" s="206">
        <v>46021</v>
      </c>
      <c r="H12" s="88" t="s">
        <v>550</v>
      </c>
      <c r="I12" s="95" t="s">
        <v>586</v>
      </c>
    </row>
    <row r="13" spans="2:9" x14ac:dyDescent="0.35">
      <c r="B13" s="88" t="s">
        <v>548</v>
      </c>
      <c r="C13" s="130" t="s">
        <v>551</v>
      </c>
      <c r="D13" s="203" t="s">
        <v>560</v>
      </c>
      <c r="E13" s="88" t="s">
        <v>552</v>
      </c>
      <c r="F13" s="87" t="s">
        <v>305</v>
      </c>
      <c r="G13" s="206">
        <v>45983</v>
      </c>
      <c r="H13" s="88" t="s">
        <v>552</v>
      </c>
      <c r="I13" s="95" t="s">
        <v>586</v>
      </c>
    </row>
    <row r="14" spans="2:9" x14ac:dyDescent="0.35">
      <c r="B14" s="88" t="s">
        <v>540</v>
      </c>
      <c r="C14" s="130" t="s">
        <v>553</v>
      </c>
      <c r="D14" s="203" t="s">
        <v>309</v>
      </c>
      <c r="E14" s="88" t="s">
        <v>554</v>
      </c>
      <c r="F14" s="87" t="s">
        <v>305</v>
      </c>
      <c r="G14" s="206">
        <v>45936</v>
      </c>
      <c r="H14" s="88" t="s">
        <v>554</v>
      </c>
      <c r="I14" s="95" t="s">
        <v>586</v>
      </c>
    </row>
    <row r="15" spans="2:9" x14ac:dyDescent="0.35">
      <c r="B15" s="88" t="s">
        <v>540</v>
      </c>
      <c r="C15" s="130" t="s">
        <v>555</v>
      </c>
      <c r="D15" s="203" t="s">
        <v>309</v>
      </c>
      <c r="E15" s="88" t="s">
        <v>556</v>
      </c>
      <c r="F15" s="87" t="s">
        <v>305</v>
      </c>
      <c r="G15" s="206">
        <v>46021</v>
      </c>
      <c r="H15" s="88" t="s">
        <v>556</v>
      </c>
      <c r="I15" s="95" t="s">
        <v>586</v>
      </c>
    </row>
    <row r="16" spans="2:9" x14ac:dyDescent="0.35">
      <c r="B16" s="88" t="s">
        <v>540</v>
      </c>
      <c r="C16" s="130" t="s">
        <v>557</v>
      </c>
      <c r="D16" s="203" t="s">
        <v>309</v>
      </c>
      <c r="E16" s="88" t="s">
        <v>558</v>
      </c>
      <c r="F16" s="87" t="s">
        <v>306</v>
      </c>
      <c r="G16" s="206">
        <v>47199</v>
      </c>
      <c r="H16" s="88" t="s">
        <v>558</v>
      </c>
      <c r="I16" s="95" t="s">
        <v>586</v>
      </c>
    </row>
    <row r="17" spans="2:9" x14ac:dyDescent="0.35">
      <c r="B17" s="88" t="s">
        <v>548</v>
      </c>
      <c r="C17" s="130" t="s">
        <v>553</v>
      </c>
      <c r="D17" s="203" t="s">
        <v>309</v>
      </c>
      <c r="E17" s="88" t="s">
        <v>559</v>
      </c>
      <c r="F17" s="87" t="s">
        <v>306</v>
      </c>
      <c r="G17" s="206">
        <v>46793</v>
      </c>
      <c r="H17" s="88" t="s">
        <v>559</v>
      </c>
      <c r="I17" s="95" t="s">
        <v>586</v>
      </c>
    </row>
    <row r="18" spans="2:9" x14ac:dyDescent="0.35">
      <c r="B18" s="88" t="s">
        <v>561</v>
      </c>
      <c r="C18" s="88" t="s">
        <v>553</v>
      </c>
      <c r="D18" s="203" t="s">
        <v>309</v>
      </c>
      <c r="E18" s="88" t="s">
        <v>562</v>
      </c>
      <c r="F18" s="87" t="s">
        <v>306</v>
      </c>
      <c r="G18" s="206">
        <v>46988</v>
      </c>
      <c r="H18" s="88" t="s">
        <v>562</v>
      </c>
      <c r="I18" s="95" t="s">
        <v>586</v>
      </c>
    </row>
    <row r="19" spans="2:9" x14ac:dyDescent="0.35">
      <c r="B19" s="88" t="s">
        <v>540</v>
      </c>
      <c r="C19" s="88" t="s">
        <v>563</v>
      </c>
      <c r="D19" s="203" t="s">
        <v>309</v>
      </c>
      <c r="E19" s="88" t="s">
        <v>564</v>
      </c>
      <c r="F19" s="87" t="s">
        <v>306</v>
      </c>
      <c r="G19" s="206">
        <v>47593</v>
      </c>
      <c r="H19" s="88" t="s">
        <v>564</v>
      </c>
      <c r="I19" s="95" t="s">
        <v>586</v>
      </c>
    </row>
    <row r="20" spans="2:9" x14ac:dyDescent="0.35">
      <c r="B20" s="88" t="s">
        <v>540</v>
      </c>
      <c r="C20" s="88" t="s">
        <v>565</v>
      </c>
      <c r="D20" s="203" t="s">
        <v>309</v>
      </c>
      <c r="E20" s="88" t="s">
        <v>566</v>
      </c>
      <c r="F20" s="87" t="s">
        <v>305</v>
      </c>
      <c r="G20" s="206">
        <v>46468</v>
      </c>
      <c r="H20" s="88" t="s">
        <v>566</v>
      </c>
      <c r="I20" s="95" t="s">
        <v>586</v>
      </c>
    </row>
    <row r="21" spans="2:9" x14ac:dyDescent="0.35">
      <c r="B21" s="88" t="s">
        <v>540</v>
      </c>
      <c r="C21" s="88" t="s">
        <v>567</v>
      </c>
      <c r="D21" s="95" t="s">
        <v>584</v>
      </c>
      <c r="E21" s="88" t="s">
        <v>568</v>
      </c>
      <c r="F21" s="87" t="s">
        <v>308</v>
      </c>
      <c r="G21" s="206">
        <v>46741</v>
      </c>
      <c r="H21" s="88" t="s">
        <v>568</v>
      </c>
      <c r="I21" s="95" t="s">
        <v>586</v>
      </c>
    </row>
    <row r="22" spans="2:9" x14ac:dyDescent="0.35">
      <c r="B22" s="88" t="s">
        <v>540</v>
      </c>
      <c r="C22" s="88" t="s">
        <v>569</v>
      </c>
      <c r="D22" s="203" t="s">
        <v>528</v>
      </c>
      <c r="E22" s="88" t="s">
        <v>570</v>
      </c>
      <c r="F22" s="87" t="s">
        <v>305</v>
      </c>
      <c r="G22" s="206">
        <v>47572</v>
      </c>
      <c r="H22" s="88" t="s">
        <v>570</v>
      </c>
      <c r="I22" s="95" t="s">
        <v>586</v>
      </c>
    </row>
    <row r="23" spans="2:9" x14ac:dyDescent="0.35">
      <c r="B23" s="88" t="s">
        <v>540</v>
      </c>
      <c r="C23" s="88" t="s">
        <v>571</v>
      </c>
      <c r="D23" s="203" t="s">
        <v>528</v>
      </c>
      <c r="E23" s="88" t="s">
        <v>572</v>
      </c>
      <c r="F23" s="87" t="s">
        <v>307</v>
      </c>
      <c r="G23" s="206">
        <v>47371</v>
      </c>
      <c r="H23" s="88" t="s">
        <v>572</v>
      </c>
      <c r="I23" s="95" t="s">
        <v>586</v>
      </c>
    </row>
    <row r="24" spans="2:9" x14ac:dyDescent="0.35">
      <c r="B24" s="88" t="s">
        <v>540</v>
      </c>
      <c r="C24" s="88" t="s">
        <v>573</v>
      </c>
      <c r="D24" s="203" t="s">
        <v>528</v>
      </c>
      <c r="E24" s="88" t="s">
        <v>574</v>
      </c>
      <c r="F24" s="87" t="s">
        <v>305</v>
      </c>
      <c r="G24" s="206">
        <v>46476</v>
      </c>
      <c r="H24" s="88" t="s">
        <v>574</v>
      </c>
      <c r="I24" s="95" t="s">
        <v>586</v>
      </c>
    </row>
    <row r="25" spans="2:9" x14ac:dyDescent="0.35">
      <c r="B25" s="88" t="s">
        <v>548</v>
      </c>
      <c r="C25" s="88" t="s">
        <v>573</v>
      </c>
      <c r="D25" s="203" t="s">
        <v>528</v>
      </c>
      <c r="E25" s="88" t="s">
        <v>575</v>
      </c>
      <c r="F25" s="87" t="s">
        <v>305</v>
      </c>
      <c r="G25" s="206">
        <v>46706</v>
      </c>
      <c r="H25" s="88" t="s">
        <v>575</v>
      </c>
      <c r="I25" s="95" t="s">
        <v>586</v>
      </c>
    </row>
    <row r="26" spans="2:9" x14ac:dyDescent="0.35">
      <c r="B26" s="88" t="s">
        <v>540</v>
      </c>
      <c r="C26" s="88" t="s">
        <v>576</v>
      </c>
      <c r="D26" s="203" t="s">
        <v>528</v>
      </c>
      <c r="E26" s="88" t="s">
        <v>577</v>
      </c>
      <c r="F26" s="87" t="s">
        <v>305</v>
      </c>
      <c r="G26" s="206">
        <v>46013</v>
      </c>
      <c r="H26" s="88" t="s">
        <v>577</v>
      </c>
      <c r="I26" s="95" t="s">
        <v>586</v>
      </c>
    </row>
    <row r="27" spans="2:9" x14ac:dyDescent="0.35">
      <c r="B27" s="88" t="s">
        <v>548</v>
      </c>
      <c r="C27" s="88" t="s">
        <v>576</v>
      </c>
      <c r="D27" s="203" t="s">
        <v>528</v>
      </c>
      <c r="E27" s="88" t="s">
        <v>578</v>
      </c>
      <c r="F27" s="87" t="s">
        <v>305</v>
      </c>
      <c r="G27" s="206">
        <v>46021</v>
      </c>
      <c r="H27" s="88" t="s">
        <v>578</v>
      </c>
      <c r="I27" s="95" t="s">
        <v>586</v>
      </c>
    </row>
    <row r="28" spans="2:9" x14ac:dyDescent="0.35">
      <c r="B28" s="88" t="s">
        <v>579</v>
      </c>
      <c r="C28" s="88" t="s">
        <v>580</v>
      </c>
      <c r="D28" s="95" t="s">
        <v>304</v>
      </c>
      <c r="E28" s="88" t="s">
        <v>581</v>
      </c>
      <c r="F28" s="87" t="s">
        <v>305</v>
      </c>
      <c r="G28" s="206">
        <v>45528</v>
      </c>
      <c r="H28" s="88" t="s">
        <v>581</v>
      </c>
      <c r="I28" s="95" t="s">
        <v>586</v>
      </c>
    </row>
    <row r="29" spans="2:9" x14ac:dyDescent="0.35">
      <c r="B29" s="88" t="s">
        <v>579</v>
      </c>
      <c r="C29" s="88" t="s">
        <v>582</v>
      </c>
      <c r="D29" s="95" t="s">
        <v>304</v>
      </c>
      <c r="E29" s="88" t="s">
        <v>583</v>
      </c>
      <c r="F29" s="87" t="s">
        <v>306</v>
      </c>
      <c r="G29" s="206">
        <v>46429</v>
      </c>
      <c r="H29" s="88" t="s">
        <v>583</v>
      </c>
      <c r="I29" s="95" t="s">
        <v>586</v>
      </c>
    </row>
    <row r="30" spans="2:9" ht="15" thickBot="1" x14ac:dyDescent="0.4">
      <c r="B30" s="209"/>
      <c r="C30" s="210"/>
      <c r="D30" s="210"/>
      <c r="E30" s="210"/>
      <c r="G30" s="211"/>
    </row>
    <row r="31" spans="2:9" customFormat="1" x14ac:dyDescent="0.35">
      <c r="B31" s="105" t="s">
        <v>34</v>
      </c>
      <c r="C31" s="48"/>
      <c r="D31" s="34"/>
      <c r="E31" s="34"/>
      <c r="F31" s="34"/>
      <c r="G31" s="34"/>
    </row>
    <row r="32" spans="2:9" customFormat="1" ht="33.75" customHeight="1" x14ac:dyDescent="0.35">
      <c r="B32" s="161" t="s">
        <v>585</v>
      </c>
      <c r="C32" s="208"/>
      <c r="D32" s="208"/>
      <c r="E32" s="208"/>
      <c r="F32" s="208"/>
      <c r="G32" s="208"/>
    </row>
    <row r="33" spans="2:7" customFormat="1" x14ac:dyDescent="0.35">
      <c r="B33" s="43"/>
      <c r="C33" s="46"/>
    </row>
    <row r="34" spans="2:7" customFormat="1" x14ac:dyDescent="0.35">
      <c r="B34" s="43"/>
      <c r="C34" s="46"/>
    </row>
    <row r="35" spans="2:7" customFormat="1" x14ac:dyDescent="0.35">
      <c r="B35" s="43"/>
      <c r="C35" s="46"/>
    </row>
    <row r="36" spans="2:7" customFormat="1" ht="12.75" customHeight="1" x14ac:dyDescent="0.35">
      <c r="B36" s="43"/>
      <c r="C36" s="46"/>
    </row>
    <row r="37" spans="2:7" customFormat="1" x14ac:dyDescent="0.35">
      <c r="B37" s="43"/>
    </row>
    <row r="38" spans="2:7" customFormat="1" x14ac:dyDescent="0.35">
      <c r="B38" s="43"/>
    </row>
    <row r="39" spans="2:7" customFormat="1" x14ac:dyDescent="0.35">
      <c r="B39" s="43"/>
    </row>
    <row r="40" spans="2:7" customFormat="1" x14ac:dyDescent="0.35">
      <c r="B40" s="43"/>
    </row>
    <row r="41" spans="2:7" customFormat="1" x14ac:dyDescent="0.35">
      <c r="B41" s="43"/>
    </row>
    <row r="42" spans="2:7" customFormat="1" x14ac:dyDescent="0.35">
      <c r="B42" s="43"/>
    </row>
    <row r="43" spans="2:7" customFormat="1" ht="15" thickBot="1" x14ac:dyDescent="0.4">
      <c r="B43" s="106"/>
      <c r="C43" s="39"/>
      <c r="D43" s="39"/>
      <c r="E43" s="39"/>
      <c r="F43" s="39"/>
      <c r="G43" s="39"/>
    </row>
    <row r="44" spans="2:7" customFormat="1" x14ac:dyDescent="0.35">
      <c r="B44" s="101"/>
      <c r="C44" s="1"/>
    </row>
    <row r="45" spans="2:7" x14ac:dyDescent="0.35">
      <c r="B45" s="102"/>
      <c r="C45" s="107"/>
    </row>
  </sheetData>
  <mergeCells count="1">
    <mergeCell ref="B32:G32"/>
  </mergeCells>
  <phoneticPr fontId="27" type="noConversion"/>
  <dataValidations disablePrompts="1" count="1">
    <dataValidation type="list" allowBlank="1" showInputMessage="1" showErrorMessage="1" sqref="D37:E39" xr:uid="{7A6A4622-9001-4C34-B3C8-FF016ACFFB27}">
      <formula1>"V"</formula1>
    </dataValidation>
  </dataValidations>
  <pageMargins left="0.7" right="0.7" top="0.75" bottom="0.75" header="0.3" footer="0.3"/>
  <pageSetup orientation="portrait" horizontalDpi="1200" verticalDpi="12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588C0E-4D5C-4852-9501-7FF1A9B81792}">
  <sheetPr>
    <tabColor theme="4" tint="0.39997558519241921"/>
  </sheetPr>
  <dimension ref="B3:G28"/>
  <sheetViews>
    <sheetView showGridLines="0" workbookViewId="0">
      <selection activeCell="H24" sqref="H24"/>
    </sheetView>
  </sheetViews>
  <sheetFormatPr defaultRowHeight="14.5" x14ac:dyDescent="0.35"/>
  <cols>
    <col min="1" max="1" width="3.26953125" customWidth="1"/>
    <col min="3" max="3" width="37.453125" customWidth="1"/>
    <col min="4" max="4" width="16.26953125" customWidth="1"/>
    <col min="5" max="5" width="27.26953125" customWidth="1"/>
    <col min="6" max="6" width="33.453125" customWidth="1"/>
    <col min="7" max="7" width="16" customWidth="1"/>
  </cols>
  <sheetData>
    <row r="3" spans="2:7" x14ac:dyDescent="0.35">
      <c r="B3" s="74" t="s">
        <v>155</v>
      </c>
      <c r="C3" s="75"/>
    </row>
    <row r="5" spans="2:7" x14ac:dyDescent="0.35">
      <c r="B5" s="53" t="s">
        <v>9</v>
      </c>
      <c r="C5" s="53" t="s">
        <v>44</v>
      </c>
      <c r="D5" s="53" t="s">
        <v>45</v>
      </c>
      <c r="E5" s="53" t="s">
        <v>46</v>
      </c>
      <c r="F5" s="53" t="s">
        <v>47</v>
      </c>
      <c r="G5" s="53" t="s">
        <v>48</v>
      </c>
    </row>
    <row r="6" spans="2:7" x14ac:dyDescent="0.35">
      <c r="B6" s="76">
        <v>1</v>
      </c>
      <c r="C6" s="29">
        <v>0</v>
      </c>
      <c r="D6" s="29">
        <v>0</v>
      </c>
      <c r="E6" s="29">
        <v>0</v>
      </c>
      <c r="F6" s="29">
        <v>0</v>
      </c>
      <c r="G6" s="29">
        <v>0</v>
      </c>
    </row>
    <row r="7" spans="2:7" x14ac:dyDescent="0.35">
      <c r="B7" s="76">
        <v>2</v>
      </c>
      <c r="C7" s="29">
        <v>0</v>
      </c>
      <c r="D7" s="29">
        <v>0</v>
      </c>
      <c r="E7" s="29">
        <v>0</v>
      </c>
      <c r="F7" s="29">
        <v>0</v>
      </c>
      <c r="G7" s="29">
        <v>0</v>
      </c>
    </row>
    <row r="8" spans="2:7" x14ac:dyDescent="0.35">
      <c r="B8" s="76">
        <v>3</v>
      </c>
      <c r="C8" s="29">
        <v>0</v>
      </c>
      <c r="D8" s="29">
        <v>0</v>
      </c>
      <c r="E8" s="29">
        <v>0</v>
      </c>
      <c r="F8" s="29">
        <v>0</v>
      </c>
      <c r="G8" s="29">
        <v>0</v>
      </c>
    </row>
    <row r="9" spans="2:7" x14ac:dyDescent="0.35">
      <c r="B9" s="76">
        <v>4</v>
      </c>
      <c r="C9" s="29">
        <v>0</v>
      </c>
      <c r="D9" s="29">
        <v>0</v>
      </c>
      <c r="E9" s="29">
        <v>0</v>
      </c>
      <c r="F9" s="29">
        <v>0</v>
      </c>
      <c r="G9" s="29">
        <v>0</v>
      </c>
    </row>
    <row r="10" spans="2:7" ht="15.75" customHeight="1" x14ac:dyDescent="0.35">
      <c r="B10" s="193" t="s">
        <v>49</v>
      </c>
      <c r="C10" s="194"/>
      <c r="D10" s="194"/>
      <c r="E10" s="194"/>
      <c r="F10" s="195"/>
      <c r="G10" s="77" t="s">
        <v>50</v>
      </c>
    </row>
    <row r="11" spans="2:7" ht="15" thickBot="1" x14ac:dyDescent="0.4"/>
    <row r="12" spans="2:7" x14ac:dyDescent="0.35">
      <c r="B12" s="78" t="s">
        <v>29</v>
      </c>
      <c r="C12" s="34"/>
      <c r="D12" s="34"/>
      <c r="E12" s="34"/>
      <c r="F12" s="34"/>
      <c r="G12" s="35"/>
    </row>
    <row r="13" spans="2:7" x14ac:dyDescent="0.35">
      <c r="B13" s="161" t="s">
        <v>354</v>
      </c>
      <c r="C13" s="162"/>
      <c r="D13" s="162"/>
      <c r="E13" s="162"/>
      <c r="F13" s="162"/>
      <c r="G13" s="163"/>
    </row>
    <row r="14" spans="2:7" x14ac:dyDescent="0.35">
      <c r="B14" s="161"/>
      <c r="C14" s="162"/>
      <c r="D14" s="162"/>
      <c r="E14" s="162"/>
      <c r="F14" s="162"/>
      <c r="G14" s="163"/>
    </row>
    <row r="15" spans="2:7" x14ac:dyDescent="0.35">
      <c r="B15" s="161"/>
      <c r="C15" s="162"/>
      <c r="D15" s="162"/>
      <c r="E15" s="162"/>
      <c r="F15" s="162"/>
      <c r="G15" s="163"/>
    </row>
    <row r="16" spans="2:7" x14ac:dyDescent="0.35">
      <c r="B16" s="161"/>
      <c r="C16" s="162"/>
      <c r="D16" s="162"/>
      <c r="E16" s="162"/>
      <c r="F16" s="162"/>
      <c r="G16" s="163"/>
    </row>
    <row r="17" spans="2:7" x14ac:dyDescent="0.35">
      <c r="B17" s="161"/>
      <c r="C17" s="162"/>
      <c r="D17" s="162"/>
      <c r="E17" s="162"/>
      <c r="F17" s="162"/>
      <c r="G17" s="163"/>
    </row>
    <row r="18" spans="2:7" x14ac:dyDescent="0.35">
      <c r="B18" s="161"/>
      <c r="C18" s="162"/>
      <c r="D18" s="162"/>
      <c r="E18" s="162"/>
      <c r="F18" s="162"/>
      <c r="G18" s="163"/>
    </row>
    <row r="19" spans="2:7" x14ac:dyDescent="0.35">
      <c r="B19" s="161"/>
      <c r="C19" s="162"/>
      <c r="D19" s="162"/>
      <c r="E19" s="162"/>
      <c r="F19" s="162"/>
      <c r="G19" s="163"/>
    </row>
    <row r="20" spans="2:7" x14ac:dyDescent="0.35">
      <c r="B20" s="161"/>
      <c r="C20" s="162"/>
      <c r="D20" s="162"/>
      <c r="E20" s="162"/>
      <c r="F20" s="162"/>
      <c r="G20" s="163"/>
    </row>
    <row r="21" spans="2:7" x14ac:dyDescent="0.35">
      <c r="B21" s="161"/>
      <c r="C21" s="162"/>
      <c r="D21" s="162"/>
      <c r="E21" s="162"/>
      <c r="F21" s="162"/>
      <c r="G21" s="163"/>
    </row>
    <row r="22" spans="2:7" x14ac:dyDescent="0.35">
      <c r="B22" s="161"/>
      <c r="C22" s="162"/>
      <c r="D22" s="162"/>
      <c r="E22" s="162"/>
      <c r="F22" s="162"/>
      <c r="G22" s="163"/>
    </row>
    <row r="23" spans="2:7" x14ac:dyDescent="0.35">
      <c r="B23" s="161"/>
      <c r="C23" s="162"/>
      <c r="D23" s="162"/>
      <c r="E23" s="162"/>
      <c r="F23" s="162"/>
      <c r="G23" s="163"/>
    </row>
    <row r="24" spans="2:7" x14ac:dyDescent="0.35">
      <c r="B24" s="161"/>
      <c r="C24" s="162"/>
      <c r="D24" s="162"/>
      <c r="E24" s="162"/>
      <c r="F24" s="162"/>
      <c r="G24" s="163"/>
    </row>
    <row r="25" spans="2:7" x14ac:dyDescent="0.35">
      <c r="B25" s="161"/>
      <c r="C25" s="162"/>
      <c r="D25" s="162"/>
      <c r="E25" s="162"/>
      <c r="F25" s="162"/>
      <c r="G25" s="163"/>
    </row>
    <row r="26" spans="2:7" x14ac:dyDescent="0.35">
      <c r="B26" s="161"/>
      <c r="C26" s="162"/>
      <c r="D26" s="162"/>
      <c r="E26" s="162"/>
      <c r="F26" s="162"/>
      <c r="G26" s="163"/>
    </row>
    <row r="27" spans="2:7" x14ac:dyDescent="0.35">
      <c r="B27" s="161"/>
      <c r="C27" s="162"/>
      <c r="D27" s="162"/>
      <c r="E27" s="162"/>
      <c r="F27" s="162"/>
      <c r="G27" s="163"/>
    </row>
    <row r="28" spans="2:7" ht="15" thickBot="1" x14ac:dyDescent="0.4">
      <c r="B28" s="196"/>
      <c r="C28" s="197"/>
      <c r="D28" s="197"/>
      <c r="E28" s="197"/>
      <c r="F28" s="197"/>
      <c r="G28" s="198"/>
    </row>
  </sheetData>
  <mergeCells count="2">
    <mergeCell ref="B10:F10"/>
    <mergeCell ref="B13:G28"/>
  </mergeCells>
  <dataValidations count="1">
    <dataValidation type="list" allowBlank="1" showInputMessage="1" showErrorMessage="1" sqref="G10" xr:uid="{DE93B329-FCFF-498D-822B-9713EA043CAA}">
      <formula1>"V"</formula1>
    </dataValidation>
  </dataValidations>
  <pageMargins left="0.7" right="0.7" top="0.75" bottom="0.75" header="0.3" footer="0.3"/>
  <pageSetup paperSize="9" scale="85" orientation="landscape" horizontalDpi="360" verticalDpi="36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235F7D-9718-4ED1-B234-4D0C37789AE9}">
  <sheetPr>
    <tabColor theme="4" tint="0.39997558519241921"/>
  </sheetPr>
  <dimension ref="B2:G31"/>
  <sheetViews>
    <sheetView topLeftCell="A9" zoomScale="70" zoomScaleNormal="70" workbookViewId="0">
      <selection activeCell="H11" sqref="H11"/>
    </sheetView>
  </sheetViews>
  <sheetFormatPr defaultColWidth="9.1796875" defaultRowHeight="14.5" x14ac:dyDescent="0.35"/>
  <cols>
    <col min="1" max="1" width="3.1796875" style="94" customWidth="1"/>
    <col min="2" max="2" width="10.81640625" style="94" customWidth="1"/>
    <col min="3" max="3" width="54" style="96" customWidth="1"/>
    <col min="4" max="4" width="21.54296875" style="94" customWidth="1"/>
    <col min="5" max="6" width="54" style="104" customWidth="1"/>
    <col min="7" max="16384" width="9.1796875" style="94"/>
  </cols>
  <sheetData>
    <row r="2" spans="2:7" x14ac:dyDescent="0.35">
      <c r="B2" s="117" t="s">
        <v>160</v>
      </c>
      <c r="C2" s="121" t="s">
        <v>0</v>
      </c>
      <c r="D2" s="117" t="s">
        <v>310</v>
      </c>
      <c r="E2" s="138" t="s">
        <v>0</v>
      </c>
      <c r="F2" s="138" t="s">
        <v>311</v>
      </c>
    </row>
    <row r="3" spans="2:7" ht="188.5" x14ac:dyDescent="0.35">
      <c r="B3" s="95" t="s">
        <v>52</v>
      </c>
      <c r="C3" s="97" t="s">
        <v>312</v>
      </c>
      <c r="D3" s="95" t="s">
        <v>263</v>
      </c>
      <c r="E3" s="103" t="s">
        <v>587</v>
      </c>
      <c r="F3" s="199" t="s">
        <v>588</v>
      </c>
    </row>
    <row r="4" spans="2:7" ht="116" x14ac:dyDescent="0.35">
      <c r="B4" s="95" t="s">
        <v>53</v>
      </c>
      <c r="C4" s="97" t="s">
        <v>313</v>
      </c>
      <c r="D4" s="95" t="s">
        <v>263</v>
      </c>
      <c r="E4" s="103" t="s">
        <v>314</v>
      </c>
      <c r="F4" s="103" t="s">
        <v>592</v>
      </c>
    </row>
    <row r="5" spans="2:7" ht="101.5" x14ac:dyDescent="0.35">
      <c r="B5" s="95" t="s">
        <v>56</v>
      </c>
      <c r="C5" s="97" t="s">
        <v>315</v>
      </c>
      <c r="D5" s="95" t="s">
        <v>263</v>
      </c>
      <c r="E5" s="103" t="s">
        <v>517</v>
      </c>
      <c r="F5" s="199" t="s">
        <v>593</v>
      </c>
    </row>
    <row r="6" spans="2:7" ht="217.5" x14ac:dyDescent="0.35">
      <c r="B6" s="95" t="s">
        <v>58</v>
      </c>
      <c r="C6" s="97" t="s">
        <v>316</v>
      </c>
      <c r="D6" s="95" t="s">
        <v>263</v>
      </c>
      <c r="E6" s="137" t="s">
        <v>516</v>
      </c>
      <c r="F6" s="213" t="s">
        <v>595</v>
      </c>
      <c r="G6" s="212"/>
    </row>
    <row r="7" spans="2:7" ht="130.5" x14ac:dyDescent="0.35">
      <c r="B7" s="95" t="s">
        <v>317</v>
      </c>
      <c r="C7" s="97" t="s">
        <v>383</v>
      </c>
      <c r="D7" s="95" t="s">
        <v>263</v>
      </c>
      <c r="E7" s="137" t="s">
        <v>589</v>
      </c>
      <c r="F7" s="199" t="s">
        <v>596</v>
      </c>
    </row>
    <row r="8" spans="2:7" ht="116" x14ac:dyDescent="0.35">
      <c r="B8" s="95" t="s">
        <v>60</v>
      </c>
      <c r="C8" s="97" t="s">
        <v>318</v>
      </c>
      <c r="D8" s="95" t="s">
        <v>263</v>
      </c>
      <c r="E8" s="103" t="s">
        <v>384</v>
      </c>
      <c r="F8" s="103" t="s">
        <v>597</v>
      </c>
    </row>
    <row r="9" spans="2:7" ht="72.5" x14ac:dyDescent="0.35">
      <c r="B9" s="95" t="s">
        <v>61</v>
      </c>
      <c r="C9" s="97" t="s">
        <v>319</v>
      </c>
      <c r="D9" s="95" t="s">
        <v>263</v>
      </c>
      <c r="E9" s="103" t="s">
        <v>590</v>
      </c>
      <c r="F9" s="103" t="s">
        <v>597</v>
      </c>
    </row>
    <row r="10" spans="2:7" ht="87" x14ac:dyDescent="0.35">
      <c r="B10" s="95" t="s">
        <v>63</v>
      </c>
      <c r="C10" s="97" t="s">
        <v>320</v>
      </c>
      <c r="D10" s="95" t="s">
        <v>263</v>
      </c>
      <c r="E10" s="103" t="s">
        <v>385</v>
      </c>
      <c r="F10" s="103" t="s">
        <v>597</v>
      </c>
    </row>
    <row r="11" spans="2:7" ht="87" x14ac:dyDescent="0.35">
      <c r="B11" s="95" t="s">
        <v>65</v>
      </c>
      <c r="C11" s="97" t="s">
        <v>321</v>
      </c>
      <c r="D11" s="95" t="s">
        <v>263</v>
      </c>
      <c r="E11" s="103" t="s">
        <v>386</v>
      </c>
      <c r="F11" s="103" t="s">
        <v>597</v>
      </c>
    </row>
    <row r="12" spans="2:7" ht="72.5" x14ac:dyDescent="0.35">
      <c r="B12" s="95" t="s">
        <v>67</v>
      </c>
      <c r="C12" s="97" t="s">
        <v>322</v>
      </c>
      <c r="D12" s="95" t="s">
        <v>263</v>
      </c>
      <c r="E12" s="103" t="s">
        <v>387</v>
      </c>
      <c r="F12" s="103" t="s">
        <v>597</v>
      </c>
    </row>
    <row r="13" spans="2:7" ht="15" thickBot="1" x14ac:dyDescent="0.4"/>
    <row r="14" spans="2:7" customFormat="1" x14ac:dyDescent="0.35">
      <c r="B14" s="78" t="s">
        <v>29</v>
      </c>
      <c r="C14" s="113"/>
      <c r="D14" s="113"/>
      <c r="E14" s="42"/>
      <c r="F14" s="145"/>
      <c r="G14" s="35"/>
    </row>
    <row r="15" spans="2:7" customFormat="1" x14ac:dyDescent="0.35">
      <c r="B15" s="161" t="s">
        <v>591</v>
      </c>
      <c r="C15" s="162"/>
      <c r="D15" s="162"/>
      <c r="E15" s="162"/>
      <c r="F15" s="162"/>
      <c r="G15" s="163"/>
    </row>
    <row r="16" spans="2:7" customFormat="1" x14ac:dyDescent="0.35">
      <c r="B16" s="161"/>
      <c r="C16" s="162"/>
      <c r="D16" s="162"/>
      <c r="E16" s="162"/>
      <c r="F16" s="162"/>
      <c r="G16" s="163"/>
    </row>
    <row r="17" spans="2:7" customFormat="1" x14ac:dyDescent="0.35">
      <c r="B17" s="161"/>
      <c r="C17" s="162"/>
      <c r="D17" s="162"/>
      <c r="E17" s="162"/>
      <c r="F17" s="162"/>
      <c r="G17" s="163"/>
    </row>
    <row r="18" spans="2:7" customFormat="1" x14ac:dyDescent="0.35">
      <c r="B18" s="161"/>
      <c r="C18" s="162"/>
      <c r="D18" s="162"/>
      <c r="E18" s="162"/>
      <c r="F18" s="162"/>
      <c r="G18" s="163"/>
    </row>
    <row r="19" spans="2:7" customFormat="1" x14ac:dyDescent="0.35">
      <c r="B19" s="161"/>
      <c r="C19" s="162"/>
      <c r="D19" s="162"/>
      <c r="E19" s="162"/>
      <c r="F19" s="162"/>
      <c r="G19" s="163"/>
    </row>
    <row r="20" spans="2:7" customFormat="1" x14ac:dyDescent="0.35">
      <c r="B20" s="161"/>
      <c r="C20" s="162"/>
      <c r="D20" s="162"/>
      <c r="E20" s="162"/>
      <c r="F20" s="162"/>
      <c r="G20" s="163"/>
    </row>
    <row r="21" spans="2:7" customFormat="1" x14ac:dyDescent="0.35">
      <c r="B21" s="161"/>
      <c r="C21" s="162"/>
      <c r="D21" s="162"/>
      <c r="E21" s="162"/>
      <c r="F21" s="162"/>
      <c r="G21" s="163"/>
    </row>
    <row r="22" spans="2:7" customFormat="1" x14ac:dyDescent="0.35">
      <c r="B22" s="161"/>
      <c r="C22" s="162"/>
      <c r="D22" s="162"/>
      <c r="E22" s="162"/>
      <c r="F22" s="162"/>
      <c r="G22" s="163"/>
    </row>
    <row r="23" spans="2:7" customFormat="1" x14ac:dyDescent="0.35">
      <c r="B23" s="161"/>
      <c r="C23" s="162"/>
      <c r="D23" s="162"/>
      <c r="E23" s="162"/>
      <c r="F23" s="162"/>
      <c r="G23" s="163"/>
    </row>
    <row r="24" spans="2:7" customFormat="1" x14ac:dyDescent="0.35">
      <c r="B24" s="161"/>
      <c r="C24" s="162"/>
      <c r="D24" s="162"/>
      <c r="E24" s="162"/>
      <c r="F24" s="162"/>
      <c r="G24" s="163"/>
    </row>
    <row r="25" spans="2:7" customFormat="1" x14ac:dyDescent="0.35">
      <c r="B25" s="161"/>
      <c r="C25" s="162"/>
      <c r="D25" s="162"/>
      <c r="E25" s="162"/>
      <c r="F25" s="162"/>
      <c r="G25" s="163"/>
    </row>
    <row r="26" spans="2:7" customFormat="1" x14ac:dyDescent="0.35">
      <c r="B26" s="161"/>
      <c r="C26" s="162"/>
      <c r="D26" s="162"/>
      <c r="E26" s="162"/>
      <c r="F26" s="162"/>
      <c r="G26" s="163"/>
    </row>
    <row r="27" spans="2:7" customFormat="1" x14ac:dyDescent="0.35">
      <c r="B27" s="161"/>
      <c r="C27" s="162"/>
      <c r="D27" s="162"/>
      <c r="E27" s="162"/>
      <c r="F27" s="162"/>
      <c r="G27" s="163"/>
    </row>
    <row r="28" spans="2:7" customFormat="1" x14ac:dyDescent="0.35">
      <c r="B28" s="161"/>
      <c r="C28" s="162"/>
      <c r="D28" s="162"/>
      <c r="E28" s="162"/>
      <c r="F28" s="162"/>
      <c r="G28" s="163"/>
    </row>
    <row r="29" spans="2:7" customFormat="1" x14ac:dyDescent="0.35">
      <c r="B29" s="161"/>
      <c r="C29" s="162"/>
      <c r="D29" s="162"/>
      <c r="E29" s="162"/>
      <c r="F29" s="162"/>
      <c r="G29" s="163"/>
    </row>
    <row r="30" spans="2:7" customFormat="1" ht="15" thickBot="1" x14ac:dyDescent="0.4">
      <c r="B30" s="196"/>
      <c r="C30" s="197"/>
      <c r="D30" s="197"/>
      <c r="E30" s="197"/>
      <c r="F30" s="197"/>
      <c r="G30" s="198"/>
    </row>
    <row r="31" spans="2:7" customFormat="1" x14ac:dyDescent="0.35">
      <c r="C31" s="79"/>
      <c r="E31" s="146"/>
      <c r="F31" s="146"/>
    </row>
  </sheetData>
  <mergeCells count="1">
    <mergeCell ref="B15:G30"/>
  </mergeCells>
  <pageMargins left="0.7" right="0.7" top="0.75" bottom="0.75" header="0.3" footer="0.3"/>
  <pageSetup paperSize="9" orientation="portrait" horizontalDpi="1200" verticalDpi="12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31AF62-3FCF-4A08-B14A-8B06D8F9AEF1}">
  <sheetPr>
    <tabColor theme="4" tint="0.39997558519241921"/>
  </sheetPr>
  <dimension ref="B1:T29"/>
  <sheetViews>
    <sheetView zoomScale="59" zoomScaleNormal="68" workbookViewId="0">
      <selection activeCell="S9" sqref="S9"/>
    </sheetView>
  </sheetViews>
  <sheetFormatPr defaultColWidth="9.1796875" defaultRowHeight="14.5" x14ac:dyDescent="0.35"/>
  <cols>
    <col min="1" max="1" width="2.453125" style="94" customWidth="1"/>
    <col min="2" max="2" width="10.81640625" style="94" customWidth="1"/>
    <col min="3" max="3" width="25.7265625" style="94" customWidth="1"/>
    <col min="4" max="5" width="21.54296875" style="94" customWidth="1"/>
    <col min="6" max="6" width="23" style="94" customWidth="1"/>
    <col min="7" max="8" width="28.26953125" style="94" customWidth="1"/>
    <col min="9" max="14" width="21.54296875" style="94" customWidth="1"/>
    <col min="15" max="18" width="54" style="94" customWidth="1"/>
    <col min="19" max="19" width="28.26953125" style="94" customWidth="1"/>
    <col min="20" max="20" width="21.54296875" style="94" customWidth="1"/>
    <col min="21" max="16384" width="9.1796875" style="94"/>
  </cols>
  <sheetData>
    <row r="1" spans="2:20" x14ac:dyDescent="0.35">
      <c r="B1" s="96"/>
      <c r="C1" s="96"/>
      <c r="D1" s="96"/>
      <c r="E1" s="96"/>
      <c r="F1" s="96"/>
      <c r="G1" s="96"/>
      <c r="H1" s="96"/>
      <c r="I1" s="96"/>
      <c r="J1" s="96"/>
      <c r="K1" s="96"/>
      <c r="L1" s="96"/>
      <c r="M1" s="96"/>
      <c r="N1" s="96"/>
      <c r="O1" s="96"/>
      <c r="P1" s="96"/>
      <c r="Q1" s="96"/>
      <c r="R1" s="96"/>
      <c r="S1" s="96"/>
      <c r="T1" s="96"/>
    </row>
    <row r="2" spans="2:20" x14ac:dyDescent="0.35">
      <c r="B2" s="115" t="s">
        <v>160</v>
      </c>
      <c r="C2" s="121" t="s">
        <v>323</v>
      </c>
      <c r="D2" s="121" t="s">
        <v>324</v>
      </c>
      <c r="E2" s="121" t="s">
        <v>325</v>
      </c>
      <c r="F2" s="121" t="s">
        <v>326</v>
      </c>
      <c r="G2" s="121" t="s">
        <v>327</v>
      </c>
      <c r="H2" s="121" t="s">
        <v>328</v>
      </c>
      <c r="I2" s="121" t="s">
        <v>329</v>
      </c>
      <c r="J2" s="121" t="s">
        <v>330</v>
      </c>
      <c r="K2" s="121" t="s">
        <v>331</v>
      </c>
      <c r="L2" s="121" t="s">
        <v>332</v>
      </c>
      <c r="M2" s="121" t="s">
        <v>333</v>
      </c>
      <c r="N2" s="121" t="s">
        <v>334</v>
      </c>
      <c r="O2" s="121" t="s">
        <v>335</v>
      </c>
      <c r="P2" s="121" t="s">
        <v>336</v>
      </c>
      <c r="Q2" s="121" t="s">
        <v>271</v>
      </c>
      <c r="R2" s="121" t="s">
        <v>272</v>
      </c>
      <c r="S2" s="121" t="s">
        <v>337</v>
      </c>
      <c r="T2" s="121" t="s">
        <v>338</v>
      </c>
    </row>
    <row r="3" spans="2:20" ht="130.5" x14ac:dyDescent="0.35">
      <c r="B3" s="99" t="s">
        <v>164</v>
      </c>
      <c r="C3" s="97" t="s">
        <v>339</v>
      </c>
      <c r="D3" s="122">
        <v>10358</v>
      </c>
      <c r="E3" s="122">
        <v>6413</v>
      </c>
      <c r="F3" s="123">
        <v>44985</v>
      </c>
      <c r="G3" s="97" t="s">
        <v>154</v>
      </c>
      <c r="H3" s="97" t="s">
        <v>340</v>
      </c>
      <c r="I3" s="124">
        <v>84.25</v>
      </c>
      <c r="J3" s="124">
        <v>82.13</v>
      </c>
      <c r="K3" s="124">
        <v>83.99</v>
      </c>
      <c r="L3" s="124">
        <v>83.63</v>
      </c>
      <c r="M3" s="124">
        <v>82.99</v>
      </c>
      <c r="N3" s="124">
        <v>83.4</v>
      </c>
      <c r="O3" s="97" t="s">
        <v>598</v>
      </c>
      <c r="P3" s="97" t="s">
        <v>598</v>
      </c>
      <c r="Q3" s="97" t="s">
        <v>341</v>
      </c>
      <c r="R3" s="97" t="s">
        <v>357</v>
      </c>
      <c r="S3" s="97" t="s">
        <v>154</v>
      </c>
      <c r="T3" s="123">
        <v>45350</v>
      </c>
    </row>
    <row r="4" spans="2:20" ht="130.5" x14ac:dyDescent="0.35">
      <c r="B4" s="99" t="s">
        <v>167</v>
      </c>
      <c r="C4" s="97" t="s">
        <v>342</v>
      </c>
      <c r="D4" s="122">
        <v>416</v>
      </c>
      <c r="E4" s="122">
        <v>279</v>
      </c>
      <c r="F4" s="123">
        <v>44985</v>
      </c>
      <c r="G4" s="97" t="s">
        <v>154</v>
      </c>
      <c r="H4" s="97" t="s">
        <v>343</v>
      </c>
      <c r="I4" s="124">
        <v>84.41</v>
      </c>
      <c r="J4" s="124">
        <v>83.15</v>
      </c>
      <c r="K4" s="124">
        <v>83.21</v>
      </c>
      <c r="L4" s="124">
        <v>83.42</v>
      </c>
      <c r="M4" s="124">
        <v>81.61</v>
      </c>
      <c r="N4" s="124">
        <v>83.16</v>
      </c>
      <c r="O4" s="97" t="s">
        <v>598</v>
      </c>
      <c r="P4" s="97" t="s">
        <v>598</v>
      </c>
      <c r="Q4" s="97" t="s">
        <v>344</v>
      </c>
      <c r="R4" s="97" t="s">
        <v>358</v>
      </c>
      <c r="S4" s="97" t="s">
        <v>154</v>
      </c>
      <c r="T4" s="123">
        <v>45350</v>
      </c>
    </row>
    <row r="5" spans="2:20" ht="130.5" x14ac:dyDescent="0.35">
      <c r="B5" s="99" t="s">
        <v>170</v>
      </c>
      <c r="C5" s="97" t="s">
        <v>345</v>
      </c>
      <c r="D5" s="122">
        <v>282</v>
      </c>
      <c r="E5" s="122">
        <v>245</v>
      </c>
      <c r="F5" s="123">
        <v>44985</v>
      </c>
      <c r="G5" s="97" t="s">
        <v>154</v>
      </c>
      <c r="H5" s="97" t="s">
        <v>343</v>
      </c>
      <c r="I5" s="124">
        <v>85.45</v>
      </c>
      <c r="J5" s="124">
        <v>83.78</v>
      </c>
      <c r="K5" s="124">
        <v>84.34</v>
      </c>
      <c r="L5" s="124">
        <v>83.85</v>
      </c>
      <c r="M5" s="124">
        <v>84.26</v>
      </c>
      <c r="N5" s="124">
        <v>84.14</v>
      </c>
      <c r="O5" s="97" t="s">
        <v>598</v>
      </c>
      <c r="P5" s="97" t="s">
        <v>598</v>
      </c>
      <c r="Q5" s="97" t="s">
        <v>344</v>
      </c>
      <c r="R5" s="97" t="s">
        <v>359</v>
      </c>
      <c r="S5" s="97" t="s">
        <v>154</v>
      </c>
      <c r="T5" s="123">
        <v>45350</v>
      </c>
    </row>
    <row r="6" spans="2:20" ht="159.5" x14ac:dyDescent="0.35">
      <c r="B6" s="99" t="s">
        <v>173</v>
      </c>
      <c r="C6" s="97" t="s">
        <v>346</v>
      </c>
      <c r="D6" s="97">
        <v>130</v>
      </c>
      <c r="E6" s="97">
        <v>75</v>
      </c>
      <c r="F6" s="123">
        <v>44985</v>
      </c>
      <c r="G6" s="97" t="s">
        <v>362</v>
      </c>
      <c r="H6" s="97" t="s">
        <v>343</v>
      </c>
      <c r="I6" s="97">
        <v>86.75</v>
      </c>
      <c r="J6" s="97">
        <v>86.98</v>
      </c>
      <c r="K6" s="97">
        <v>87.08</v>
      </c>
      <c r="L6" s="97">
        <v>86.44</v>
      </c>
      <c r="M6" s="97">
        <v>84.25</v>
      </c>
      <c r="N6" s="97">
        <v>86.28</v>
      </c>
      <c r="O6" s="97" t="s">
        <v>598</v>
      </c>
      <c r="P6" s="125" t="s">
        <v>355</v>
      </c>
      <c r="Q6" s="97" t="s">
        <v>344</v>
      </c>
      <c r="R6" s="97" t="s">
        <v>356</v>
      </c>
      <c r="S6" s="97" t="s">
        <v>362</v>
      </c>
      <c r="T6" s="123">
        <v>45350</v>
      </c>
    </row>
    <row r="7" spans="2:20" ht="203" x14ac:dyDescent="0.35">
      <c r="B7" s="99" t="s">
        <v>176</v>
      </c>
      <c r="C7" s="97" t="s">
        <v>347</v>
      </c>
      <c r="D7" s="97">
        <v>1302</v>
      </c>
      <c r="E7" s="97">
        <v>1000</v>
      </c>
      <c r="F7" s="123">
        <v>44985</v>
      </c>
      <c r="G7" s="97" t="s">
        <v>360</v>
      </c>
      <c r="H7" s="97" t="s">
        <v>343</v>
      </c>
      <c r="I7" s="97"/>
      <c r="J7" s="97"/>
      <c r="K7" s="97"/>
      <c r="L7" s="97"/>
      <c r="M7" s="97"/>
      <c r="N7" s="97">
        <v>83.76</v>
      </c>
      <c r="O7" s="125" t="s">
        <v>599</v>
      </c>
      <c r="P7" s="125" t="s">
        <v>599</v>
      </c>
      <c r="Q7" s="97" t="s">
        <v>344</v>
      </c>
      <c r="R7" s="97" t="s">
        <v>361</v>
      </c>
      <c r="S7" s="97" t="s">
        <v>600</v>
      </c>
      <c r="T7" s="123">
        <v>45350</v>
      </c>
    </row>
    <row r="8" spans="2:20" ht="203" x14ac:dyDescent="0.35">
      <c r="B8" s="99" t="s">
        <v>179</v>
      </c>
      <c r="C8" s="97" t="s">
        <v>348</v>
      </c>
      <c r="D8" s="97">
        <v>509</v>
      </c>
      <c r="E8" s="97">
        <v>500</v>
      </c>
      <c r="F8" s="123">
        <v>44985</v>
      </c>
      <c r="G8" s="97" t="s">
        <v>360</v>
      </c>
      <c r="H8" s="97" t="s">
        <v>343</v>
      </c>
      <c r="I8" s="97"/>
      <c r="J8" s="97"/>
      <c r="K8" s="97"/>
      <c r="L8" s="97"/>
      <c r="M8" s="97"/>
      <c r="N8" s="97">
        <v>83.76</v>
      </c>
      <c r="O8" s="125" t="s">
        <v>599</v>
      </c>
      <c r="P8" s="125" t="s">
        <v>599</v>
      </c>
      <c r="Q8" s="97" t="s">
        <v>344</v>
      </c>
      <c r="R8" s="97" t="s">
        <v>363</v>
      </c>
      <c r="S8" s="97" t="s">
        <v>600</v>
      </c>
      <c r="T8" s="123">
        <v>45350</v>
      </c>
    </row>
    <row r="9" spans="2:20" x14ac:dyDescent="0.35">
      <c r="B9" s="99" t="s">
        <v>182</v>
      </c>
      <c r="C9" s="97" t="s">
        <v>349</v>
      </c>
      <c r="D9" s="97">
        <v>0</v>
      </c>
      <c r="E9" s="97">
        <v>0</v>
      </c>
      <c r="F9" s="97" t="s">
        <v>288</v>
      </c>
      <c r="G9" s="97" t="s">
        <v>360</v>
      </c>
      <c r="H9" s="97" t="s">
        <v>288</v>
      </c>
      <c r="I9" s="97" t="s">
        <v>288</v>
      </c>
      <c r="J9" s="97" t="s">
        <v>288</v>
      </c>
      <c r="K9" s="97" t="s">
        <v>288</v>
      </c>
      <c r="L9" s="97" t="s">
        <v>288</v>
      </c>
      <c r="M9" s="97" t="s">
        <v>288</v>
      </c>
      <c r="N9" s="97" t="s">
        <v>288</v>
      </c>
      <c r="O9" s="97" t="s">
        <v>288</v>
      </c>
      <c r="P9" s="97" t="s">
        <v>288</v>
      </c>
      <c r="Q9" s="97" t="s">
        <v>288</v>
      </c>
      <c r="R9" s="97" t="s">
        <v>288</v>
      </c>
      <c r="S9" s="97" t="s">
        <v>364</v>
      </c>
      <c r="T9" s="97"/>
    </row>
    <row r="10" spans="2:20" x14ac:dyDescent="0.35">
      <c r="B10" s="99" t="s">
        <v>184</v>
      </c>
      <c r="C10" s="97" t="s">
        <v>350</v>
      </c>
      <c r="D10" s="122">
        <f>AVERAGE(D3:D9)</f>
        <v>1856.7142857142858</v>
      </c>
      <c r="E10" s="122">
        <f>AVERAGE(E3:E9)</f>
        <v>1216</v>
      </c>
      <c r="F10" s="97" t="s">
        <v>288</v>
      </c>
      <c r="G10" s="97" t="s">
        <v>288</v>
      </c>
      <c r="H10" s="97" t="s">
        <v>288</v>
      </c>
      <c r="I10" s="97" t="s">
        <v>288</v>
      </c>
      <c r="J10" s="97" t="s">
        <v>288</v>
      </c>
      <c r="K10" s="97" t="s">
        <v>288</v>
      </c>
      <c r="L10" s="97" t="s">
        <v>288</v>
      </c>
      <c r="M10" s="97" t="s">
        <v>288</v>
      </c>
      <c r="N10" s="97" t="s">
        <v>288</v>
      </c>
      <c r="O10" s="97" t="s">
        <v>288</v>
      </c>
      <c r="P10" s="97" t="s">
        <v>288</v>
      </c>
      <c r="Q10" s="97" t="s">
        <v>288</v>
      </c>
      <c r="R10" s="97" t="s">
        <v>288</v>
      </c>
      <c r="S10" s="97" t="s">
        <v>288</v>
      </c>
      <c r="T10" s="97" t="s">
        <v>288</v>
      </c>
    </row>
    <row r="11" spans="2:20" ht="15" thickBot="1" x14ac:dyDescent="0.4"/>
    <row r="12" spans="2:20" customFormat="1" x14ac:dyDescent="0.35">
      <c r="B12" s="78" t="s">
        <v>29</v>
      </c>
      <c r="C12" s="34"/>
      <c r="D12" s="34"/>
      <c r="E12" s="34"/>
      <c r="F12" s="34"/>
      <c r="G12" s="35"/>
    </row>
    <row r="13" spans="2:20" customFormat="1" ht="64.5" customHeight="1" x14ac:dyDescent="0.35">
      <c r="B13" s="161" t="s">
        <v>365</v>
      </c>
      <c r="C13" s="162"/>
      <c r="D13" s="162"/>
      <c r="E13" s="162"/>
      <c r="F13" s="162"/>
      <c r="G13" s="163"/>
    </row>
    <row r="14" spans="2:20" customFormat="1" x14ac:dyDescent="0.35">
      <c r="B14" s="161"/>
      <c r="C14" s="162"/>
      <c r="D14" s="162"/>
      <c r="E14" s="162"/>
      <c r="F14" s="162"/>
      <c r="G14" s="163"/>
    </row>
    <row r="15" spans="2:20" customFormat="1" x14ac:dyDescent="0.35">
      <c r="B15" s="161"/>
      <c r="C15" s="162"/>
      <c r="D15" s="162"/>
      <c r="E15" s="162"/>
      <c r="F15" s="162"/>
      <c r="G15" s="163"/>
    </row>
    <row r="16" spans="2:20" customFormat="1" x14ac:dyDescent="0.35">
      <c r="B16" s="161"/>
      <c r="C16" s="162"/>
      <c r="D16" s="162"/>
      <c r="E16" s="162"/>
      <c r="F16" s="162"/>
      <c r="G16" s="163"/>
    </row>
    <row r="17" spans="2:7" customFormat="1" x14ac:dyDescent="0.35">
      <c r="B17" s="161"/>
      <c r="C17" s="162"/>
      <c r="D17" s="162"/>
      <c r="E17" s="162"/>
      <c r="F17" s="162"/>
      <c r="G17" s="163"/>
    </row>
    <row r="18" spans="2:7" customFormat="1" x14ac:dyDescent="0.35">
      <c r="B18" s="161"/>
      <c r="C18" s="162"/>
      <c r="D18" s="162"/>
      <c r="E18" s="162"/>
      <c r="F18" s="162"/>
      <c r="G18" s="163"/>
    </row>
    <row r="19" spans="2:7" customFormat="1" x14ac:dyDescent="0.35">
      <c r="B19" s="161"/>
      <c r="C19" s="162"/>
      <c r="D19" s="162"/>
      <c r="E19" s="162"/>
      <c r="F19" s="162"/>
      <c r="G19" s="163"/>
    </row>
    <row r="20" spans="2:7" customFormat="1" x14ac:dyDescent="0.35">
      <c r="B20" s="161"/>
      <c r="C20" s="162"/>
      <c r="D20" s="162"/>
      <c r="E20" s="162"/>
      <c r="F20" s="162"/>
      <c r="G20" s="163"/>
    </row>
    <row r="21" spans="2:7" customFormat="1" x14ac:dyDescent="0.35">
      <c r="B21" s="161"/>
      <c r="C21" s="162"/>
      <c r="D21" s="162"/>
      <c r="E21" s="162"/>
      <c r="F21" s="162"/>
      <c r="G21" s="163"/>
    </row>
    <row r="22" spans="2:7" customFormat="1" x14ac:dyDescent="0.35">
      <c r="B22" s="161"/>
      <c r="C22" s="162"/>
      <c r="D22" s="162"/>
      <c r="E22" s="162"/>
      <c r="F22" s="162"/>
      <c r="G22" s="163"/>
    </row>
    <row r="23" spans="2:7" customFormat="1" x14ac:dyDescent="0.35">
      <c r="B23" s="161"/>
      <c r="C23" s="162"/>
      <c r="D23" s="162"/>
      <c r="E23" s="162"/>
      <c r="F23" s="162"/>
      <c r="G23" s="163"/>
    </row>
    <row r="24" spans="2:7" customFormat="1" x14ac:dyDescent="0.35">
      <c r="B24" s="161"/>
      <c r="C24" s="162"/>
      <c r="D24" s="162"/>
      <c r="E24" s="162"/>
      <c r="F24" s="162"/>
      <c r="G24" s="163"/>
    </row>
    <row r="25" spans="2:7" customFormat="1" x14ac:dyDescent="0.35">
      <c r="B25" s="161"/>
      <c r="C25" s="162"/>
      <c r="D25" s="162"/>
      <c r="E25" s="162"/>
      <c r="F25" s="162"/>
      <c r="G25" s="163"/>
    </row>
    <row r="26" spans="2:7" customFormat="1" x14ac:dyDescent="0.35">
      <c r="B26" s="161"/>
      <c r="C26" s="162"/>
      <c r="D26" s="162"/>
      <c r="E26" s="162"/>
      <c r="F26" s="162"/>
      <c r="G26" s="163"/>
    </row>
    <row r="27" spans="2:7" customFormat="1" x14ac:dyDescent="0.35">
      <c r="B27" s="161"/>
      <c r="C27" s="162"/>
      <c r="D27" s="162"/>
      <c r="E27" s="162"/>
      <c r="F27" s="162"/>
      <c r="G27" s="163"/>
    </row>
    <row r="28" spans="2:7" customFormat="1" ht="15" thickBot="1" x14ac:dyDescent="0.4">
      <c r="B28" s="196"/>
      <c r="C28" s="197"/>
      <c r="D28" s="197"/>
      <c r="E28" s="197"/>
      <c r="F28" s="197"/>
      <c r="G28" s="198"/>
    </row>
    <row r="29" spans="2:7" customFormat="1" x14ac:dyDescent="0.35"/>
  </sheetData>
  <mergeCells count="1">
    <mergeCell ref="B13:G28"/>
  </mergeCells>
  <hyperlinks>
    <hyperlink ref="P6" r:id="rId1" xr:uid="{0F229A0C-22C6-45E1-B86D-E8F92CC0D36A}"/>
    <hyperlink ref="O7" r:id="rId2" xr:uid="{BC9BE28F-5DEE-42C7-92FA-FBB84E900FB1}"/>
    <hyperlink ref="P7" r:id="rId3" xr:uid="{8E3872B8-FE7B-461E-B41D-A80B0B321ED5}"/>
    <hyperlink ref="O8" r:id="rId4" xr:uid="{3EAE3383-EABE-480B-A0F2-BAFF9290D4B7}"/>
    <hyperlink ref="P8" r:id="rId5" xr:uid="{453CDBE9-85B4-41A9-AC21-6A8EEC217D1F}"/>
  </hyperlinks>
  <pageMargins left="0.7" right="0.7" top="0.75" bottom="0.75" header="0.3" footer="0.3"/>
  <pageSetup orientation="portrait" horizontalDpi="1200" verticalDpi="1200"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B8599"/>
  </sheetPr>
  <dimension ref="B1:T21"/>
  <sheetViews>
    <sheetView showGridLines="0" tabSelected="1" topLeftCell="A4" zoomScale="82" zoomScaleNormal="82" workbookViewId="0">
      <selection activeCell="I19" sqref="I19"/>
    </sheetView>
  </sheetViews>
  <sheetFormatPr defaultRowHeight="14.5" x14ac:dyDescent="0.35"/>
  <cols>
    <col min="1" max="1" width="2.81640625" customWidth="1"/>
    <col min="9" max="9" width="15.1796875" customWidth="1"/>
    <col min="10" max="10" width="3.81640625" customWidth="1"/>
    <col min="21" max="21" width="2.54296875" customWidth="1"/>
    <col min="27" max="27" width="9.1796875" customWidth="1"/>
  </cols>
  <sheetData>
    <row r="1" spans="2:20" ht="12" customHeight="1" thickBot="1" x14ac:dyDescent="0.4"/>
    <row r="2" spans="2:20" ht="21" x14ac:dyDescent="0.35">
      <c r="B2" s="10"/>
      <c r="C2" s="11"/>
      <c r="D2" s="11"/>
      <c r="E2" s="12"/>
      <c r="F2" s="12"/>
      <c r="G2" s="12"/>
      <c r="H2" s="12"/>
      <c r="I2" s="13"/>
      <c r="J2" s="13"/>
      <c r="K2" s="12"/>
      <c r="L2" s="12"/>
      <c r="M2" s="12"/>
      <c r="N2" s="12"/>
      <c r="O2" s="12"/>
      <c r="P2" s="12"/>
      <c r="Q2" s="12"/>
      <c r="R2" s="12"/>
      <c r="S2" s="12"/>
      <c r="T2" s="14"/>
    </row>
    <row r="3" spans="2:20" ht="28.5" x14ac:dyDescent="0.35">
      <c r="B3" s="164" t="s">
        <v>37</v>
      </c>
      <c r="C3" s="165"/>
      <c r="D3" s="165"/>
      <c r="E3" s="165"/>
      <c r="F3" s="165"/>
      <c r="G3" s="165"/>
      <c r="H3" s="165"/>
      <c r="I3" s="165"/>
      <c r="J3" s="165"/>
      <c r="K3" s="165"/>
      <c r="L3" s="165"/>
      <c r="M3" s="165"/>
      <c r="N3" s="165"/>
      <c r="O3" s="165"/>
      <c r="P3" s="165"/>
      <c r="Q3" s="165"/>
      <c r="R3" s="165"/>
      <c r="S3" s="165"/>
      <c r="T3" s="166"/>
    </row>
    <row r="4" spans="2:20" ht="28.5" x14ac:dyDescent="0.35">
      <c r="B4" s="167" t="s">
        <v>402</v>
      </c>
      <c r="C4" s="168"/>
      <c r="D4" s="168"/>
      <c r="E4" s="168"/>
      <c r="F4" s="168"/>
      <c r="G4" s="168"/>
      <c r="H4" s="168"/>
      <c r="I4" s="168"/>
      <c r="J4" s="168"/>
      <c r="K4" s="168"/>
      <c r="L4" s="168"/>
      <c r="M4" s="168"/>
      <c r="N4" s="168"/>
      <c r="O4" s="168"/>
      <c r="P4" s="168"/>
      <c r="Q4" s="168"/>
      <c r="R4" s="168"/>
      <c r="S4" s="168"/>
      <c r="T4" s="169"/>
    </row>
    <row r="5" spans="2:20" ht="14.25" customHeight="1" x14ac:dyDescent="0.35">
      <c r="B5" s="15"/>
      <c r="C5" s="16"/>
      <c r="D5" s="16"/>
      <c r="E5" s="16"/>
      <c r="F5" s="16"/>
      <c r="G5" s="16"/>
      <c r="H5" s="17"/>
      <c r="I5" s="17"/>
      <c r="J5" s="17"/>
      <c r="K5" s="17"/>
      <c r="L5" s="17"/>
      <c r="M5" s="17"/>
      <c r="N5" s="17"/>
      <c r="O5" s="17"/>
      <c r="P5" s="17"/>
      <c r="Q5" s="17"/>
      <c r="R5" s="17"/>
      <c r="S5" s="16"/>
      <c r="T5" s="18"/>
    </row>
    <row r="6" spans="2:20" ht="23.5" x14ac:dyDescent="0.35">
      <c r="B6" s="15"/>
      <c r="C6" s="19"/>
      <c r="D6" s="20" t="s">
        <v>38</v>
      </c>
      <c r="E6" s="21"/>
      <c r="F6" s="19"/>
      <c r="G6" s="21"/>
      <c r="H6" s="21" t="s">
        <v>19</v>
      </c>
      <c r="I6" s="170" t="s">
        <v>154</v>
      </c>
      <c r="J6" s="170"/>
      <c r="K6" s="170"/>
      <c r="L6" s="170"/>
      <c r="M6" s="170"/>
      <c r="N6" s="170"/>
      <c r="O6" s="170"/>
      <c r="P6" s="170"/>
      <c r="Q6" s="170"/>
      <c r="R6" s="170"/>
      <c r="S6" s="170"/>
      <c r="T6" s="22"/>
    </row>
    <row r="7" spans="2:20" ht="10.5" customHeight="1" x14ac:dyDescent="0.35">
      <c r="B7" s="15"/>
      <c r="C7" s="19"/>
      <c r="D7" s="19"/>
      <c r="E7" s="21"/>
      <c r="F7" s="19"/>
      <c r="G7" s="21"/>
      <c r="H7" s="21"/>
      <c r="I7" s="21"/>
      <c r="J7" s="21"/>
      <c r="K7" s="21"/>
      <c r="L7" s="21"/>
      <c r="M7" s="21"/>
      <c r="N7" s="21"/>
      <c r="O7" s="21"/>
      <c r="P7" s="21"/>
      <c r="Q7" s="21"/>
      <c r="R7" s="21"/>
      <c r="S7" s="21"/>
      <c r="T7" s="22"/>
    </row>
    <row r="8" spans="2:20" ht="7.5" customHeight="1" x14ac:dyDescent="0.35">
      <c r="B8" s="15"/>
      <c r="C8" s="19"/>
      <c r="D8" s="19"/>
      <c r="E8" s="21"/>
      <c r="F8" s="19"/>
      <c r="G8" s="21"/>
      <c r="H8" s="21"/>
      <c r="I8" s="21"/>
      <c r="J8" s="21"/>
      <c r="K8" s="21"/>
      <c r="L8" s="21"/>
      <c r="M8" s="21"/>
      <c r="N8" s="21"/>
      <c r="O8" s="21"/>
      <c r="P8" s="21"/>
      <c r="Q8" s="21"/>
      <c r="R8" s="21"/>
      <c r="S8" s="21"/>
      <c r="T8" s="22"/>
    </row>
    <row r="9" spans="2:20" ht="23.5" x14ac:dyDescent="0.35">
      <c r="B9" s="15"/>
      <c r="C9" s="19"/>
      <c r="D9" s="20" t="s">
        <v>39</v>
      </c>
      <c r="E9" s="21"/>
      <c r="F9" s="19"/>
      <c r="G9" s="21"/>
      <c r="H9" s="21" t="s">
        <v>19</v>
      </c>
      <c r="I9" s="173" t="s">
        <v>403</v>
      </c>
      <c r="J9" s="173"/>
      <c r="K9" s="173"/>
      <c r="L9" s="173"/>
      <c r="M9" s="173"/>
      <c r="N9" s="173"/>
      <c r="O9" s="173"/>
      <c r="P9" s="23"/>
      <c r="Q9" s="23"/>
      <c r="R9" s="23"/>
      <c r="S9" s="19"/>
      <c r="T9" s="22"/>
    </row>
    <row r="10" spans="2:20" ht="10.5" customHeight="1" x14ac:dyDescent="0.35">
      <c r="B10" s="15"/>
      <c r="C10" s="19"/>
      <c r="D10" s="19"/>
      <c r="E10" s="21"/>
      <c r="F10" s="19"/>
      <c r="G10" s="21"/>
      <c r="H10" s="21"/>
      <c r="I10" s="21"/>
      <c r="J10" s="21"/>
      <c r="K10" s="21"/>
      <c r="L10" s="21"/>
      <c r="M10" s="21"/>
      <c r="N10" s="21"/>
      <c r="O10" s="21"/>
      <c r="P10" s="21"/>
      <c r="Q10" s="21"/>
      <c r="R10" s="21"/>
      <c r="S10" s="21"/>
      <c r="T10" s="22"/>
    </row>
    <row r="11" spans="2:20" ht="23.5" x14ac:dyDescent="0.35">
      <c r="B11" s="15"/>
      <c r="C11" s="19"/>
      <c r="D11" s="174" t="s">
        <v>22</v>
      </c>
      <c r="E11" s="174"/>
      <c r="F11" s="174"/>
      <c r="G11" s="174"/>
      <c r="H11" s="21" t="s">
        <v>19</v>
      </c>
      <c r="I11" s="173" t="s">
        <v>405</v>
      </c>
      <c r="J11" s="173"/>
      <c r="K11" s="173"/>
      <c r="L11" s="173"/>
      <c r="M11" s="173"/>
      <c r="N11" s="173"/>
      <c r="O11" s="173"/>
      <c r="P11" s="21"/>
      <c r="Q11" s="21"/>
      <c r="R11" s="21"/>
      <c r="S11" s="21"/>
      <c r="T11" s="22"/>
    </row>
    <row r="12" spans="2:20" ht="22.5" customHeight="1" x14ac:dyDescent="0.35">
      <c r="B12" s="15"/>
      <c r="C12" s="19"/>
      <c r="D12" s="174"/>
      <c r="E12" s="174"/>
      <c r="F12" s="174"/>
      <c r="G12" s="174"/>
      <c r="H12" s="21"/>
      <c r="I12" s="21"/>
      <c r="J12" s="21"/>
      <c r="K12" s="21"/>
      <c r="L12" s="21"/>
      <c r="M12" s="21"/>
      <c r="N12" s="21"/>
      <c r="O12" s="21"/>
      <c r="P12" s="21"/>
      <c r="Q12" s="21"/>
      <c r="R12" s="21"/>
      <c r="S12" s="21"/>
      <c r="T12" s="22"/>
    </row>
    <row r="13" spans="2:20" ht="23.5" x14ac:dyDescent="0.35">
      <c r="B13" s="15"/>
      <c r="C13" s="19"/>
      <c r="D13" s="174" t="s">
        <v>23</v>
      </c>
      <c r="E13" s="174"/>
      <c r="F13" s="174"/>
      <c r="G13" s="174"/>
      <c r="H13" s="21" t="s">
        <v>19</v>
      </c>
      <c r="I13" s="172" t="s">
        <v>406</v>
      </c>
      <c r="J13" s="172"/>
      <c r="K13" s="172"/>
      <c r="L13" s="172"/>
      <c r="M13" s="172"/>
      <c r="N13" s="172"/>
      <c r="O13" s="172"/>
      <c r="P13" s="21"/>
      <c r="Q13" s="21"/>
      <c r="R13" s="21"/>
      <c r="S13" s="21"/>
      <c r="T13" s="22"/>
    </row>
    <row r="14" spans="2:20" ht="23.5" x14ac:dyDescent="0.35">
      <c r="B14" s="15"/>
      <c r="C14" s="19"/>
      <c r="D14" s="174"/>
      <c r="E14" s="174"/>
      <c r="F14" s="174"/>
      <c r="G14" s="174"/>
      <c r="H14" s="21" t="s">
        <v>19</v>
      </c>
      <c r="I14" s="175"/>
      <c r="J14" s="175"/>
      <c r="K14" s="175"/>
      <c r="L14" s="175"/>
      <c r="M14" s="175"/>
      <c r="N14" s="175"/>
      <c r="O14" s="175"/>
      <c r="P14" s="21"/>
      <c r="Q14" s="21"/>
      <c r="R14" s="21"/>
      <c r="S14" s="21"/>
      <c r="T14" s="22"/>
    </row>
    <row r="15" spans="2:20" ht="23.5" x14ac:dyDescent="0.35">
      <c r="B15" s="15"/>
      <c r="C15" s="19"/>
      <c r="D15" s="19"/>
      <c r="E15" s="21"/>
      <c r="F15" s="19"/>
      <c r="G15" s="21"/>
      <c r="H15" s="21" t="s">
        <v>19</v>
      </c>
      <c r="I15" s="172"/>
      <c r="J15" s="172"/>
      <c r="K15" s="172"/>
      <c r="L15" s="172"/>
      <c r="M15" s="172"/>
      <c r="N15" s="172"/>
      <c r="O15" s="172"/>
      <c r="P15" s="21"/>
      <c r="Q15" s="21"/>
      <c r="R15" s="21"/>
      <c r="S15" s="21"/>
      <c r="T15" s="22"/>
    </row>
    <row r="16" spans="2:20" ht="23.5" x14ac:dyDescent="0.35">
      <c r="B16" s="15"/>
      <c r="C16" s="19"/>
      <c r="D16" s="19"/>
      <c r="E16" s="21"/>
      <c r="F16" s="19"/>
      <c r="G16" s="21"/>
      <c r="H16" s="21"/>
      <c r="I16" s="21"/>
      <c r="J16" s="21"/>
      <c r="K16" s="21"/>
      <c r="L16" s="21"/>
      <c r="M16" s="21"/>
      <c r="N16" s="21"/>
      <c r="O16" s="21"/>
      <c r="P16" s="21"/>
      <c r="Q16" s="21"/>
      <c r="R16" s="21"/>
      <c r="S16" s="21"/>
      <c r="T16" s="22"/>
    </row>
    <row r="17" spans="2:20" ht="23.5" x14ac:dyDescent="0.35">
      <c r="B17" s="15"/>
      <c r="C17" s="19"/>
      <c r="D17" s="20" t="s">
        <v>20</v>
      </c>
      <c r="E17" s="21"/>
      <c r="F17" s="19"/>
      <c r="G17" s="21"/>
      <c r="H17" s="21" t="s">
        <v>19</v>
      </c>
      <c r="I17" s="173" t="s">
        <v>404</v>
      </c>
      <c r="J17" s="173"/>
      <c r="K17" s="173"/>
      <c r="L17" s="173"/>
      <c r="M17" s="173"/>
      <c r="N17" s="173"/>
      <c r="O17" s="173"/>
      <c r="P17" s="173"/>
      <c r="Q17" s="173"/>
      <c r="R17" s="23"/>
      <c r="S17" s="19"/>
      <c r="T17" s="22"/>
    </row>
    <row r="18" spans="2:20" ht="23.5" x14ac:dyDescent="0.35">
      <c r="B18" s="15"/>
      <c r="C18" s="19"/>
      <c r="D18" s="19"/>
      <c r="E18" s="19"/>
      <c r="F18" s="19"/>
      <c r="G18" s="19"/>
      <c r="H18" s="19"/>
      <c r="I18" s="19"/>
      <c r="J18" s="19"/>
      <c r="K18" s="19"/>
      <c r="L18" s="19"/>
      <c r="M18" s="19"/>
      <c r="N18" s="19"/>
      <c r="O18" s="19"/>
      <c r="P18" s="19"/>
      <c r="Q18" s="19"/>
      <c r="R18" s="19"/>
      <c r="S18" s="19"/>
      <c r="T18" s="22"/>
    </row>
    <row r="19" spans="2:20" ht="27" x14ac:dyDescent="0.35">
      <c r="B19" s="15"/>
      <c r="C19" s="19"/>
      <c r="D19" s="20" t="s">
        <v>401</v>
      </c>
      <c r="E19" s="21"/>
      <c r="F19" s="19"/>
      <c r="G19" s="21"/>
      <c r="H19" s="21" t="s">
        <v>19</v>
      </c>
      <c r="I19" s="67" t="s">
        <v>400</v>
      </c>
      <c r="J19" s="68" t="s">
        <v>41</v>
      </c>
      <c r="K19" s="171" t="s">
        <v>601</v>
      </c>
      <c r="L19" s="171"/>
      <c r="M19" s="21"/>
      <c r="N19" s="21"/>
      <c r="O19" s="21"/>
      <c r="P19" s="21"/>
      <c r="Q19" s="21"/>
      <c r="R19" s="21"/>
      <c r="S19" s="21"/>
      <c r="T19" s="22"/>
    </row>
    <row r="20" spans="2:20" ht="23.5" x14ac:dyDescent="0.35">
      <c r="B20" s="15"/>
      <c r="C20" s="19"/>
      <c r="D20" s="19"/>
      <c r="E20" s="21"/>
      <c r="F20" s="19"/>
      <c r="G20" s="21"/>
      <c r="H20" s="21"/>
      <c r="I20" s="21"/>
      <c r="J20" s="21"/>
      <c r="K20" s="21"/>
      <c r="L20" s="21"/>
      <c r="M20" s="21"/>
      <c r="N20" s="21"/>
      <c r="O20" s="21"/>
      <c r="P20" s="21"/>
      <c r="Q20" s="21"/>
      <c r="R20" s="21"/>
      <c r="S20" s="21"/>
      <c r="T20" s="22"/>
    </row>
    <row r="21" spans="2:20" ht="19" thickBot="1" x14ac:dyDescent="0.4">
      <c r="B21" s="24"/>
      <c r="C21" s="25"/>
      <c r="D21" s="25"/>
      <c r="E21" s="26"/>
      <c r="F21" s="25"/>
      <c r="G21" s="25"/>
      <c r="H21" s="25"/>
      <c r="I21" s="25"/>
      <c r="J21" s="25"/>
      <c r="K21" s="25"/>
      <c r="L21" s="25"/>
      <c r="M21" s="25"/>
      <c r="N21" s="25"/>
      <c r="O21" s="25"/>
      <c r="P21" s="27"/>
      <c r="Q21" s="27"/>
      <c r="R21" s="27"/>
      <c r="S21" s="25"/>
      <c r="T21" s="28"/>
    </row>
  </sheetData>
  <protectedRanges>
    <protectedRange sqref="I13:J15 I17:J17 I11:J11 I9:J9" name="Nama Program Studi"/>
    <protectedRange sqref="I6:J6" name="Nama PT"/>
    <protectedRange sqref="I19" name="Nama Program Studi_1"/>
  </protectedRanges>
  <mergeCells count="12">
    <mergeCell ref="B3:T3"/>
    <mergeCell ref="B4:T4"/>
    <mergeCell ref="I6:S6"/>
    <mergeCell ref="K19:L19"/>
    <mergeCell ref="I15:O15"/>
    <mergeCell ref="I17:Q17"/>
    <mergeCell ref="I9:O9"/>
    <mergeCell ref="D11:G12"/>
    <mergeCell ref="I11:O11"/>
    <mergeCell ref="D13:G14"/>
    <mergeCell ref="I13:O13"/>
    <mergeCell ref="I14:O14"/>
  </mergeCells>
  <dataValidations count="1">
    <dataValidation allowBlank="1" showInputMessage="1" showErrorMessage="1" sqref="I9:J9 I19 I11:J11 I13:J15 I17:J17" xr:uid="{00000000-0002-0000-0100-000000000000}"/>
  </dataValidations>
  <pageMargins left="0.7" right="0.7" top="0.75" bottom="0.75" header="0.3" footer="0.3"/>
  <pageSetup paperSize="9" scale="75" orientation="landscape" horizontalDpi="1200"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B8599"/>
  </sheetPr>
  <dimension ref="A3:H21"/>
  <sheetViews>
    <sheetView showGridLines="0" zoomScale="70" zoomScaleNormal="70" zoomScaleSheetLayoutView="66" workbookViewId="0">
      <selection activeCell="F20" sqref="F20"/>
    </sheetView>
  </sheetViews>
  <sheetFormatPr defaultColWidth="8.7265625" defaultRowHeight="15.5" x14ac:dyDescent="0.35"/>
  <cols>
    <col min="1" max="1" width="3.81640625" style="6" bestFit="1" customWidth="1"/>
    <col min="2" max="2" width="3" style="7" customWidth="1"/>
    <col min="3" max="3" width="37.7265625" style="30" customWidth="1"/>
    <col min="4" max="4" width="91.54296875" style="31" customWidth="1"/>
    <col min="5" max="5" width="16.7265625" style="6" bestFit="1" customWidth="1"/>
    <col min="6" max="6" width="16.7265625" style="6" customWidth="1"/>
    <col min="7" max="7" width="28.1796875" style="2" customWidth="1"/>
    <col min="8" max="16384" width="8.7265625" style="2"/>
  </cols>
  <sheetData>
    <row r="3" spans="1:8" x14ac:dyDescent="0.35">
      <c r="C3" s="30" t="s">
        <v>27</v>
      </c>
      <c r="D3" s="30" t="str">
        <f>Identi!I6</f>
        <v>Badan Penjaminan Mutu</v>
      </c>
    </row>
    <row r="4" spans="1:8" x14ac:dyDescent="0.35">
      <c r="C4" s="30" t="s">
        <v>21</v>
      </c>
      <c r="D4" s="30" t="str">
        <f>Identi!I9</f>
        <v>Drs Hadi Sugiyanto, MS</v>
      </c>
    </row>
    <row r="5" spans="1:8" x14ac:dyDescent="0.35">
      <c r="C5" s="31" t="s">
        <v>22</v>
      </c>
      <c r="D5" s="30" t="str">
        <f>Identi!I11</f>
        <v>Dr. M. Reza Ishadi Fadillah, S.T., M.I.Kom</v>
      </c>
    </row>
    <row r="7" spans="1:8" s="4" customFormat="1" ht="23.5" x14ac:dyDescent="0.35">
      <c r="A7" s="63" t="s">
        <v>9</v>
      </c>
      <c r="B7" s="176" t="s">
        <v>1</v>
      </c>
      <c r="C7" s="176"/>
      <c r="D7" s="63" t="s">
        <v>43</v>
      </c>
      <c r="E7" s="63" t="s">
        <v>42</v>
      </c>
      <c r="F7" s="63" t="s">
        <v>26</v>
      </c>
      <c r="G7" s="63" t="s">
        <v>0</v>
      </c>
    </row>
    <row r="8" spans="1:8" s="3" customFormat="1" ht="21" x14ac:dyDescent="0.35">
      <c r="A8" s="54"/>
      <c r="B8" s="69" t="s">
        <v>10</v>
      </c>
      <c r="C8" s="70"/>
      <c r="D8" s="70"/>
      <c r="E8" s="70"/>
      <c r="F8" s="70"/>
      <c r="G8" s="70"/>
      <c r="H8" s="5"/>
    </row>
    <row r="9" spans="1:8" s="3" customFormat="1" ht="21" x14ac:dyDescent="0.35">
      <c r="A9" s="54"/>
      <c r="B9" s="72"/>
      <c r="C9" s="73"/>
      <c r="D9" s="147" t="s">
        <v>8</v>
      </c>
      <c r="E9" s="55" t="s">
        <v>3</v>
      </c>
      <c r="F9" s="66" t="str">
        <f>'1.1'!$G$31</f>
        <v>V</v>
      </c>
      <c r="G9" s="56"/>
    </row>
    <row r="10" spans="1:8" s="3" customFormat="1" ht="21" x14ac:dyDescent="0.35">
      <c r="A10" s="51"/>
      <c r="B10" s="69" t="s">
        <v>11</v>
      </c>
      <c r="C10" s="70"/>
      <c r="D10" s="70"/>
      <c r="E10" s="70"/>
      <c r="F10" s="70"/>
      <c r="G10" s="71"/>
    </row>
    <row r="11" spans="1:8" s="3" customFormat="1" ht="21" x14ac:dyDescent="0.35">
      <c r="A11" s="51"/>
      <c r="B11" s="180"/>
      <c r="C11" s="181"/>
      <c r="D11" s="57" t="s">
        <v>32</v>
      </c>
      <c r="E11" s="51" t="s">
        <v>31</v>
      </c>
      <c r="F11" s="59" t="str">
        <f>'2.2'!H35</f>
        <v>V</v>
      </c>
      <c r="G11" s="58"/>
    </row>
    <row r="12" spans="1:8" s="3" customFormat="1" ht="21" x14ac:dyDescent="0.35">
      <c r="A12" s="51"/>
      <c r="B12" s="177" t="s">
        <v>12</v>
      </c>
      <c r="C12" s="178"/>
      <c r="D12" s="178"/>
      <c r="E12" s="178"/>
      <c r="F12" s="178"/>
      <c r="G12" s="179"/>
    </row>
    <row r="13" spans="1:8" s="3" customFormat="1" ht="21" x14ac:dyDescent="0.35">
      <c r="A13" s="51"/>
      <c r="B13" s="177" t="s">
        <v>13</v>
      </c>
      <c r="C13" s="178"/>
      <c r="D13" s="178"/>
      <c r="E13" s="178"/>
      <c r="F13" s="178"/>
      <c r="G13" s="179"/>
    </row>
    <row r="14" spans="1:8" s="3" customFormat="1" ht="21" x14ac:dyDescent="0.35">
      <c r="A14" s="51"/>
      <c r="B14" s="177" t="s">
        <v>14</v>
      </c>
      <c r="C14" s="178"/>
      <c r="D14" s="178"/>
      <c r="E14" s="178"/>
      <c r="F14" s="178"/>
      <c r="G14" s="179"/>
    </row>
    <row r="15" spans="1:8" s="3" customFormat="1" ht="21" x14ac:dyDescent="0.35">
      <c r="A15" s="51"/>
      <c r="B15" s="177" t="s">
        <v>15</v>
      </c>
      <c r="C15" s="178"/>
      <c r="D15" s="178"/>
      <c r="E15" s="178"/>
      <c r="F15" s="178"/>
      <c r="G15" s="179"/>
    </row>
    <row r="16" spans="1:8" s="3" customFormat="1" ht="21" x14ac:dyDescent="0.35">
      <c r="A16" s="51"/>
      <c r="B16" s="177" t="s">
        <v>16</v>
      </c>
      <c r="C16" s="178"/>
      <c r="D16" s="178"/>
      <c r="E16" s="178"/>
      <c r="F16" s="178"/>
      <c r="G16" s="179"/>
    </row>
    <row r="17" spans="1:7" s="3" customFormat="1" ht="21" x14ac:dyDescent="0.35">
      <c r="A17" s="51"/>
      <c r="B17" s="177" t="s">
        <v>17</v>
      </c>
      <c r="C17" s="178"/>
      <c r="D17" s="178"/>
      <c r="E17" s="178"/>
      <c r="F17" s="178"/>
      <c r="G17" s="179"/>
    </row>
    <row r="18" spans="1:7" s="3" customFormat="1" ht="21" x14ac:dyDescent="0.35">
      <c r="A18" s="51"/>
      <c r="B18" s="177" t="s">
        <v>18</v>
      </c>
      <c r="C18" s="178"/>
      <c r="D18" s="178"/>
      <c r="E18" s="178"/>
      <c r="F18" s="178"/>
      <c r="G18" s="179"/>
    </row>
    <row r="19" spans="1:7" s="3" customFormat="1" ht="21" x14ac:dyDescent="0.35">
      <c r="A19" s="185" t="s">
        <v>35</v>
      </c>
      <c r="B19" s="185"/>
      <c r="C19" s="185"/>
      <c r="D19" s="185"/>
      <c r="E19" s="185"/>
      <c r="F19" s="64">
        <f>COUNTIF(F9:F18,"V")</f>
        <v>2</v>
      </c>
      <c r="G19" s="64"/>
    </row>
    <row r="20" spans="1:7" s="3" customFormat="1" ht="21" x14ac:dyDescent="0.35">
      <c r="A20" s="182" t="s">
        <v>36</v>
      </c>
      <c r="B20" s="183"/>
      <c r="C20" s="183"/>
      <c r="D20" s="183"/>
      <c r="E20" s="184"/>
      <c r="F20" s="65">
        <f>F19/3</f>
        <v>0.66666666666666663</v>
      </c>
      <c r="G20" s="64"/>
    </row>
    <row r="21" spans="1:7" s="3" customFormat="1" ht="21" x14ac:dyDescent="0.35">
      <c r="A21" s="6"/>
      <c r="B21" s="30"/>
      <c r="C21" s="60"/>
      <c r="D21" s="61"/>
      <c r="E21" s="62"/>
      <c r="F21" s="62"/>
      <c r="G21" s="62"/>
    </row>
  </sheetData>
  <mergeCells count="11">
    <mergeCell ref="A20:E20"/>
    <mergeCell ref="A19:E19"/>
    <mergeCell ref="B15:G15"/>
    <mergeCell ref="B16:G16"/>
    <mergeCell ref="B17:G17"/>
    <mergeCell ref="B18:G18"/>
    <mergeCell ref="B7:C7"/>
    <mergeCell ref="B12:G12"/>
    <mergeCell ref="B13:G13"/>
    <mergeCell ref="B14:G14"/>
    <mergeCell ref="B11:C11"/>
  </mergeCells>
  <pageMargins left="0.7" right="0.7" top="0.75" bottom="0.75" header="0.3" footer="0.3"/>
  <pageSetup paperSize="9" scale="55"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5"/>
    <pageSetUpPr fitToPage="1"/>
  </sheetPr>
  <dimension ref="B3:G83"/>
  <sheetViews>
    <sheetView showGridLines="0" topLeftCell="A64" zoomScale="70" zoomScaleNormal="70" workbookViewId="0">
      <selection activeCell="I29" sqref="I29"/>
    </sheetView>
  </sheetViews>
  <sheetFormatPr defaultRowHeight="14.5" x14ac:dyDescent="0.35"/>
  <cols>
    <col min="1" max="1" width="3.54296875" customWidth="1"/>
    <col min="2" max="2" width="5.7265625" customWidth="1"/>
    <col min="3" max="3" width="47.1796875" customWidth="1"/>
    <col min="4" max="4" width="4.1796875" customWidth="1"/>
    <col min="5" max="5" width="5.453125" bestFit="1" customWidth="1"/>
    <col min="6" max="6" width="51.7265625" customWidth="1"/>
    <col min="7" max="7" width="31" style="49" customWidth="1"/>
  </cols>
  <sheetData>
    <row r="3" spans="2:7" ht="15.5" x14ac:dyDescent="0.35">
      <c r="B3" s="9" t="s">
        <v>4</v>
      </c>
      <c r="C3" s="1"/>
      <c r="D3" s="1"/>
      <c r="E3" s="1"/>
      <c r="F3" s="1"/>
      <c r="G3" s="127"/>
    </row>
    <row r="4" spans="2:7" ht="15.5" x14ac:dyDescent="0.35">
      <c r="B4" s="9"/>
      <c r="C4" s="1"/>
      <c r="D4" s="1"/>
      <c r="E4" s="1"/>
      <c r="F4" s="1"/>
      <c r="G4" s="127"/>
    </row>
    <row r="5" spans="2:7" s="8" customFormat="1" x14ac:dyDescent="0.35">
      <c r="B5" s="52" t="s">
        <v>9</v>
      </c>
      <c r="C5" s="52" t="s">
        <v>0</v>
      </c>
      <c r="D5" s="52" t="s">
        <v>5</v>
      </c>
      <c r="E5" s="52" t="s">
        <v>6</v>
      </c>
      <c r="F5" s="52" t="s">
        <v>0</v>
      </c>
      <c r="G5" s="128" t="s">
        <v>7</v>
      </c>
    </row>
    <row r="6" spans="2:7" x14ac:dyDescent="0.35">
      <c r="B6" s="90">
        <v>1</v>
      </c>
      <c r="C6" s="90">
        <v>2</v>
      </c>
      <c r="D6" s="90">
        <v>3</v>
      </c>
      <c r="E6" s="90">
        <v>4</v>
      </c>
      <c r="F6" s="90">
        <v>5</v>
      </c>
      <c r="G6" s="129">
        <v>6</v>
      </c>
    </row>
    <row r="7" spans="2:7" ht="145" x14ac:dyDescent="0.35">
      <c r="B7" s="87" t="s">
        <v>52</v>
      </c>
      <c r="C7" s="88" t="s">
        <v>125</v>
      </c>
      <c r="D7" s="88" t="s">
        <v>50</v>
      </c>
      <c r="E7" s="88"/>
      <c r="F7" s="88" t="s">
        <v>408</v>
      </c>
      <c r="G7" s="130" t="s">
        <v>407</v>
      </c>
    </row>
    <row r="8" spans="2:7" ht="145" x14ac:dyDescent="0.35">
      <c r="B8" s="87" t="s">
        <v>53</v>
      </c>
      <c r="C8" s="88" t="s">
        <v>126</v>
      </c>
      <c r="D8" s="88" t="s">
        <v>50</v>
      </c>
      <c r="E8" s="88"/>
      <c r="F8" s="88" t="s">
        <v>409</v>
      </c>
      <c r="G8" s="130" t="s">
        <v>407</v>
      </c>
    </row>
    <row r="9" spans="2:7" ht="145" x14ac:dyDescent="0.35">
      <c r="B9" s="87" t="s">
        <v>56</v>
      </c>
      <c r="C9" s="88" t="s">
        <v>127</v>
      </c>
      <c r="D9" s="88" t="s">
        <v>50</v>
      </c>
      <c r="E9" s="88"/>
      <c r="F9" s="88" t="s">
        <v>410</v>
      </c>
      <c r="G9" s="130" t="s">
        <v>407</v>
      </c>
    </row>
    <row r="10" spans="2:7" ht="145" x14ac:dyDescent="0.35">
      <c r="B10" s="87" t="s">
        <v>58</v>
      </c>
      <c r="C10" s="88" t="s">
        <v>128</v>
      </c>
      <c r="D10" s="88" t="s">
        <v>50</v>
      </c>
      <c r="E10" s="88"/>
      <c r="F10" s="88" t="s">
        <v>367</v>
      </c>
      <c r="G10" s="130" t="s">
        <v>407</v>
      </c>
    </row>
    <row r="11" spans="2:7" ht="130.5" x14ac:dyDescent="0.35">
      <c r="B11" s="87" t="s">
        <v>60</v>
      </c>
      <c r="C11" s="88" t="s">
        <v>129</v>
      </c>
      <c r="D11" s="88" t="s">
        <v>50</v>
      </c>
      <c r="E11" s="89"/>
      <c r="F11" s="89" t="s">
        <v>411</v>
      </c>
      <c r="G11" s="126" t="s">
        <v>412</v>
      </c>
    </row>
    <row r="12" spans="2:7" ht="58" x14ac:dyDescent="0.35">
      <c r="B12" s="87" t="s">
        <v>117</v>
      </c>
      <c r="C12" s="88" t="s">
        <v>130</v>
      </c>
      <c r="D12" s="88" t="s">
        <v>50</v>
      </c>
      <c r="E12" s="89"/>
      <c r="F12" s="89" t="s">
        <v>368</v>
      </c>
      <c r="G12" s="126" t="s">
        <v>413</v>
      </c>
    </row>
    <row r="13" spans="2:7" ht="58" x14ac:dyDescent="0.35">
      <c r="B13" s="87" t="s">
        <v>118</v>
      </c>
      <c r="C13" s="88" t="s">
        <v>131</v>
      </c>
      <c r="D13" s="88" t="s">
        <v>50</v>
      </c>
      <c r="E13" s="89"/>
      <c r="F13" s="89" t="s">
        <v>369</v>
      </c>
      <c r="G13" s="126" t="s">
        <v>414</v>
      </c>
    </row>
    <row r="14" spans="2:7" ht="58" x14ac:dyDescent="0.35">
      <c r="B14" s="87" t="s">
        <v>119</v>
      </c>
      <c r="C14" s="88" t="s">
        <v>132</v>
      </c>
      <c r="D14" s="88" t="s">
        <v>50</v>
      </c>
      <c r="E14" s="89"/>
      <c r="F14" s="89" t="s">
        <v>370</v>
      </c>
      <c r="G14" s="126" t="s">
        <v>415</v>
      </c>
    </row>
    <row r="15" spans="2:7" ht="58" x14ac:dyDescent="0.35">
      <c r="B15" s="87" t="s">
        <v>120</v>
      </c>
      <c r="C15" s="88" t="s">
        <v>133</v>
      </c>
      <c r="D15" s="88" t="s">
        <v>50</v>
      </c>
      <c r="E15" s="89"/>
      <c r="F15" s="89" t="s">
        <v>371</v>
      </c>
      <c r="G15" s="126" t="s">
        <v>416</v>
      </c>
    </row>
    <row r="16" spans="2:7" ht="58" x14ac:dyDescent="0.35">
      <c r="B16" s="87" t="s">
        <v>121</v>
      </c>
      <c r="C16" s="88" t="s">
        <v>134</v>
      </c>
      <c r="D16" s="88" t="s">
        <v>50</v>
      </c>
      <c r="E16" s="89"/>
      <c r="F16" s="89" t="s">
        <v>372</v>
      </c>
      <c r="G16" s="126" t="s">
        <v>416</v>
      </c>
    </row>
    <row r="17" spans="2:7" ht="72.5" x14ac:dyDescent="0.35">
      <c r="B17" s="87" t="s">
        <v>122</v>
      </c>
      <c r="C17" s="88" t="s">
        <v>135</v>
      </c>
      <c r="D17" s="88" t="s">
        <v>50</v>
      </c>
      <c r="E17" s="89"/>
      <c r="F17" s="89" t="s">
        <v>373</v>
      </c>
      <c r="G17" s="126" t="s">
        <v>417</v>
      </c>
    </row>
    <row r="18" spans="2:7" ht="217.5" x14ac:dyDescent="0.35">
      <c r="B18" s="87" t="s">
        <v>70</v>
      </c>
      <c r="C18" s="88" t="s">
        <v>136</v>
      </c>
      <c r="D18" s="88" t="s">
        <v>50</v>
      </c>
      <c r="E18" s="89"/>
      <c r="F18" s="89" t="s">
        <v>374</v>
      </c>
      <c r="G18" s="130" t="s">
        <v>418</v>
      </c>
    </row>
    <row r="19" spans="2:7" ht="217.5" x14ac:dyDescent="0.35">
      <c r="B19" s="87" t="s">
        <v>72</v>
      </c>
      <c r="C19" s="88" t="s">
        <v>137</v>
      </c>
      <c r="D19" s="88" t="s">
        <v>50</v>
      </c>
      <c r="E19" s="89"/>
      <c r="F19" s="89" t="s">
        <v>374</v>
      </c>
      <c r="G19" s="130" t="s">
        <v>419</v>
      </c>
    </row>
    <row r="20" spans="2:7" ht="232" x14ac:dyDescent="0.35">
      <c r="B20" s="87" t="s">
        <v>73</v>
      </c>
      <c r="C20" s="88" t="s">
        <v>138</v>
      </c>
      <c r="D20" s="88" t="s">
        <v>50</v>
      </c>
      <c r="E20" s="89"/>
      <c r="F20" s="89" t="s">
        <v>420</v>
      </c>
      <c r="G20" s="130" t="s">
        <v>421</v>
      </c>
    </row>
    <row r="21" spans="2:7" ht="101.5" x14ac:dyDescent="0.35">
      <c r="B21" s="87" t="s">
        <v>123</v>
      </c>
      <c r="C21" s="88" t="s">
        <v>139</v>
      </c>
      <c r="D21" s="88" t="s">
        <v>50</v>
      </c>
      <c r="E21" s="89"/>
      <c r="F21" s="89" t="s">
        <v>149</v>
      </c>
      <c r="G21" s="126" t="s">
        <v>422</v>
      </c>
    </row>
    <row r="22" spans="2:7" ht="87" x14ac:dyDescent="0.35">
      <c r="B22" s="87" t="s">
        <v>90</v>
      </c>
      <c r="C22" s="88" t="s">
        <v>140</v>
      </c>
      <c r="D22" s="88" t="s">
        <v>50</v>
      </c>
      <c r="E22" s="89"/>
      <c r="F22" s="89" t="s">
        <v>375</v>
      </c>
      <c r="G22" s="88" t="s">
        <v>423</v>
      </c>
    </row>
    <row r="23" spans="2:7" ht="58" x14ac:dyDescent="0.35">
      <c r="B23" s="87" t="s">
        <v>92</v>
      </c>
      <c r="C23" s="88" t="s">
        <v>141</v>
      </c>
      <c r="D23" s="88" t="s">
        <v>50</v>
      </c>
      <c r="E23" s="89"/>
      <c r="F23" s="89" t="s">
        <v>376</v>
      </c>
      <c r="G23" s="88" t="s">
        <v>424</v>
      </c>
    </row>
    <row r="24" spans="2:7" ht="159.5" x14ac:dyDescent="0.35">
      <c r="B24" s="87" t="s">
        <v>124</v>
      </c>
      <c r="C24" s="88" t="s">
        <v>142</v>
      </c>
      <c r="D24" s="88" t="s">
        <v>50</v>
      </c>
      <c r="E24" s="89"/>
      <c r="F24" s="89" t="s">
        <v>426</v>
      </c>
      <c r="G24" s="126" t="s">
        <v>425</v>
      </c>
    </row>
    <row r="25" spans="2:7" ht="319" x14ac:dyDescent="0.35">
      <c r="B25" s="87" t="s">
        <v>93</v>
      </c>
      <c r="C25" s="88" t="s">
        <v>143</v>
      </c>
      <c r="D25" s="88" t="s">
        <v>50</v>
      </c>
      <c r="E25" s="89"/>
      <c r="F25" s="89" t="s">
        <v>394</v>
      </c>
      <c r="G25" s="126" t="s">
        <v>430</v>
      </c>
    </row>
    <row r="26" spans="2:7" ht="319" x14ac:dyDescent="0.35">
      <c r="B26" s="87" t="s">
        <v>96</v>
      </c>
      <c r="C26" s="88" t="s">
        <v>144</v>
      </c>
      <c r="D26" s="88" t="s">
        <v>50</v>
      </c>
      <c r="E26" s="89"/>
      <c r="F26" s="89" t="s">
        <v>394</v>
      </c>
      <c r="G26" s="126" t="s">
        <v>431</v>
      </c>
    </row>
    <row r="27" spans="2:7" ht="319" x14ac:dyDescent="0.35">
      <c r="B27" s="87" t="s">
        <v>98</v>
      </c>
      <c r="C27" s="88" t="s">
        <v>145</v>
      </c>
      <c r="D27" s="88" t="s">
        <v>50</v>
      </c>
      <c r="E27" s="89"/>
      <c r="F27" s="89" t="s">
        <v>394</v>
      </c>
      <c r="G27" s="126" t="s">
        <v>432</v>
      </c>
    </row>
    <row r="28" spans="2:7" ht="319" x14ac:dyDescent="0.35">
      <c r="B28" s="87" t="s">
        <v>100</v>
      </c>
      <c r="C28" s="88" t="s">
        <v>146</v>
      </c>
      <c r="D28" s="88" t="s">
        <v>50</v>
      </c>
      <c r="E28" s="89"/>
      <c r="F28" s="89" t="s">
        <v>394</v>
      </c>
      <c r="G28" s="126" t="s">
        <v>431</v>
      </c>
    </row>
    <row r="29" spans="2:7" ht="319" x14ac:dyDescent="0.35">
      <c r="B29" s="87" t="s">
        <v>102</v>
      </c>
      <c r="C29" s="88" t="s">
        <v>147</v>
      </c>
      <c r="D29" s="88" t="s">
        <v>50</v>
      </c>
      <c r="E29" s="89"/>
      <c r="F29" s="89" t="s">
        <v>394</v>
      </c>
      <c r="G29" s="157" t="s">
        <v>429</v>
      </c>
    </row>
    <row r="30" spans="2:7" ht="72.5" x14ac:dyDescent="0.35">
      <c r="B30" s="87">
        <v>6</v>
      </c>
      <c r="C30" s="88" t="s">
        <v>148</v>
      </c>
      <c r="D30" s="88" t="s">
        <v>50</v>
      </c>
      <c r="E30" s="89"/>
      <c r="F30" s="89" t="s">
        <v>377</v>
      </c>
      <c r="G30" s="126" t="s">
        <v>433</v>
      </c>
    </row>
    <row r="31" spans="2:7" x14ac:dyDescent="0.35">
      <c r="B31" s="186" t="s">
        <v>40</v>
      </c>
      <c r="C31" s="187"/>
      <c r="D31" s="187"/>
      <c r="E31" s="187"/>
      <c r="F31" s="188"/>
      <c r="G31" s="130" t="s">
        <v>50</v>
      </c>
    </row>
    <row r="32" spans="2:7" ht="15" thickBot="1" x14ac:dyDescent="0.4">
      <c r="B32" s="1"/>
      <c r="C32" s="1"/>
      <c r="D32" s="1"/>
      <c r="E32" s="1"/>
      <c r="F32" s="1"/>
      <c r="G32" s="127"/>
    </row>
    <row r="33" spans="2:7" x14ac:dyDescent="0.35">
      <c r="B33" s="41" t="s">
        <v>0</v>
      </c>
      <c r="C33" s="42"/>
      <c r="D33" s="42"/>
      <c r="E33" s="42"/>
      <c r="F33" s="42"/>
      <c r="G33" s="131"/>
    </row>
    <row r="34" spans="2:7" x14ac:dyDescent="0.35">
      <c r="B34" s="43">
        <v>1</v>
      </c>
      <c r="C34" s="1" t="s">
        <v>2</v>
      </c>
      <c r="D34" s="1"/>
      <c r="E34" s="1"/>
      <c r="F34" s="1"/>
      <c r="G34" s="132"/>
    </row>
    <row r="35" spans="2:7" ht="15" thickBot="1" x14ac:dyDescent="0.4">
      <c r="B35" s="38">
        <v>2</v>
      </c>
      <c r="C35" s="44" t="s">
        <v>159</v>
      </c>
      <c r="D35" s="39"/>
      <c r="E35" s="39"/>
      <c r="F35" s="39"/>
      <c r="G35" s="133"/>
    </row>
    <row r="36" spans="2:7" ht="15" thickBot="1" x14ac:dyDescent="0.4">
      <c r="C36" s="1"/>
    </row>
    <row r="37" spans="2:7" x14ac:dyDescent="0.35">
      <c r="B37" s="32" t="s">
        <v>28</v>
      </c>
      <c r="C37" s="33"/>
      <c r="D37" s="34"/>
      <c r="E37" s="34"/>
      <c r="F37" s="34"/>
      <c r="G37" s="134"/>
    </row>
    <row r="38" spans="2:7" x14ac:dyDescent="0.35">
      <c r="B38" s="36" t="s">
        <v>153</v>
      </c>
      <c r="G38" s="135"/>
    </row>
    <row r="39" spans="2:7" x14ac:dyDescent="0.35">
      <c r="B39" s="36"/>
      <c r="G39" s="135"/>
    </row>
    <row r="40" spans="2:7" x14ac:dyDescent="0.35">
      <c r="B40" s="36"/>
      <c r="G40" s="135"/>
    </row>
    <row r="41" spans="2:7" x14ac:dyDescent="0.35">
      <c r="B41" s="36"/>
      <c r="G41" s="135"/>
    </row>
    <row r="42" spans="2:7" x14ac:dyDescent="0.35">
      <c r="B42" s="36"/>
      <c r="G42" s="135"/>
    </row>
    <row r="43" spans="2:7" x14ac:dyDescent="0.35">
      <c r="B43" s="36"/>
      <c r="G43" s="135"/>
    </row>
    <row r="44" spans="2:7" x14ac:dyDescent="0.35">
      <c r="B44" s="36"/>
      <c r="G44" s="135"/>
    </row>
    <row r="45" spans="2:7" ht="15" thickBot="1" x14ac:dyDescent="0.4">
      <c r="B45" s="38"/>
      <c r="C45" s="39"/>
      <c r="D45" s="39"/>
      <c r="E45" s="39"/>
      <c r="F45" s="39"/>
      <c r="G45" s="133"/>
    </row>
    <row r="47" spans="2:7" ht="15" thickBot="1" x14ac:dyDescent="0.4"/>
    <row r="48" spans="2:7" x14ac:dyDescent="0.35">
      <c r="B48" s="32" t="s">
        <v>29</v>
      </c>
      <c r="C48" s="33"/>
      <c r="D48" s="34"/>
      <c r="E48" s="34"/>
      <c r="F48" s="34"/>
      <c r="G48" s="134"/>
    </row>
    <row r="49" spans="2:7" x14ac:dyDescent="0.35">
      <c r="B49" s="50" t="s">
        <v>427</v>
      </c>
      <c r="C49" s="46"/>
      <c r="G49" s="135"/>
    </row>
    <row r="50" spans="2:7" x14ac:dyDescent="0.35">
      <c r="B50" s="36"/>
      <c r="G50" s="135"/>
    </row>
    <row r="51" spans="2:7" x14ac:dyDescent="0.35">
      <c r="B51" s="36"/>
      <c r="C51" s="46"/>
      <c r="G51" s="135"/>
    </row>
    <row r="52" spans="2:7" x14ac:dyDescent="0.35">
      <c r="B52" s="36"/>
      <c r="C52" s="46"/>
      <c r="G52" s="135"/>
    </row>
    <row r="53" spans="2:7" x14ac:dyDescent="0.35">
      <c r="B53" s="36"/>
      <c r="C53" s="46"/>
      <c r="G53" s="135"/>
    </row>
    <row r="54" spans="2:7" x14ac:dyDescent="0.35">
      <c r="B54" s="36"/>
      <c r="C54" s="46"/>
      <c r="G54" s="135"/>
    </row>
    <row r="55" spans="2:7" x14ac:dyDescent="0.35">
      <c r="B55" s="36"/>
      <c r="C55" s="46"/>
      <c r="G55" s="135"/>
    </row>
    <row r="56" spans="2:7" x14ac:dyDescent="0.35">
      <c r="B56" s="36"/>
      <c r="C56" s="46"/>
      <c r="G56" s="135"/>
    </row>
    <row r="57" spans="2:7" x14ac:dyDescent="0.35">
      <c r="B57" s="36"/>
      <c r="C57" s="46"/>
      <c r="G57" s="135"/>
    </row>
    <row r="58" spans="2:7" x14ac:dyDescent="0.35">
      <c r="B58" s="36"/>
      <c r="C58" s="46"/>
      <c r="G58" s="135"/>
    </row>
    <row r="59" spans="2:7" x14ac:dyDescent="0.35">
      <c r="B59" s="36"/>
      <c r="C59" s="46"/>
      <c r="G59" s="135"/>
    </row>
    <row r="60" spans="2:7" x14ac:dyDescent="0.35">
      <c r="B60" s="36"/>
      <c r="C60" s="46"/>
      <c r="G60" s="135"/>
    </row>
    <row r="61" spans="2:7" x14ac:dyDescent="0.35">
      <c r="B61" s="36"/>
      <c r="C61" s="46"/>
      <c r="G61" s="135"/>
    </row>
    <row r="62" spans="2:7" x14ac:dyDescent="0.35">
      <c r="B62" s="36"/>
      <c r="C62" s="46"/>
      <c r="G62" s="135"/>
    </row>
    <row r="63" spans="2:7" x14ac:dyDescent="0.35">
      <c r="B63" s="36"/>
      <c r="C63" s="46"/>
      <c r="G63" s="135"/>
    </row>
    <row r="64" spans="2:7" x14ac:dyDescent="0.35">
      <c r="B64" s="36"/>
      <c r="C64" s="46"/>
      <c r="G64" s="135"/>
    </row>
    <row r="65" spans="2:7" x14ac:dyDescent="0.35">
      <c r="B65" s="36"/>
      <c r="C65" s="46"/>
      <c r="G65" s="135"/>
    </row>
    <row r="66" spans="2:7" x14ac:dyDescent="0.35">
      <c r="B66" s="36"/>
      <c r="C66" s="46"/>
      <c r="G66" s="135"/>
    </row>
    <row r="67" spans="2:7" x14ac:dyDescent="0.35">
      <c r="B67" s="36"/>
      <c r="C67" s="46"/>
      <c r="G67" s="135"/>
    </row>
    <row r="68" spans="2:7" x14ac:dyDescent="0.35">
      <c r="B68" s="36"/>
      <c r="C68" s="46"/>
      <c r="G68" s="135"/>
    </row>
    <row r="69" spans="2:7" x14ac:dyDescent="0.35">
      <c r="B69" s="36"/>
      <c r="C69" s="46"/>
      <c r="G69" s="135"/>
    </row>
    <row r="70" spans="2:7" x14ac:dyDescent="0.35">
      <c r="B70" s="36"/>
      <c r="C70" s="46"/>
      <c r="G70" s="135"/>
    </row>
    <row r="71" spans="2:7" x14ac:dyDescent="0.35">
      <c r="B71" s="36"/>
      <c r="C71" s="46"/>
      <c r="G71" s="135"/>
    </row>
    <row r="72" spans="2:7" x14ac:dyDescent="0.35">
      <c r="B72" s="36"/>
      <c r="C72" s="46"/>
      <c r="G72" s="135"/>
    </row>
    <row r="73" spans="2:7" x14ac:dyDescent="0.35">
      <c r="B73" s="36"/>
      <c r="C73" s="46"/>
      <c r="G73" s="135"/>
    </row>
    <row r="74" spans="2:7" x14ac:dyDescent="0.35">
      <c r="B74" s="36"/>
      <c r="C74" s="46"/>
      <c r="G74" s="135"/>
    </row>
    <row r="75" spans="2:7" x14ac:dyDescent="0.35">
      <c r="B75" s="36"/>
      <c r="C75" s="46"/>
      <c r="G75" s="135"/>
    </row>
    <row r="76" spans="2:7" x14ac:dyDescent="0.35">
      <c r="B76" s="36"/>
      <c r="C76" s="46"/>
      <c r="G76" s="135"/>
    </row>
    <row r="77" spans="2:7" x14ac:dyDescent="0.35">
      <c r="B77" s="36"/>
      <c r="C77" s="46"/>
      <c r="G77" s="135"/>
    </row>
    <row r="78" spans="2:7" x14ac:dyDescent="0.35">
      <c r="B78" s="36"/>
      <c r="C78" s="46"/>
      <c r="G78" s="135"/>
    </row>
    <row r="79" spans="2:7" x14ac:dyDescent="0.35">
      <c r="B79" s="36"/>
      <c r="C79" s="46"/>
      <c r="G79" s="135"/>
    </row>
    <row r="80" spans="2:7" x14ac:dyDescent="0.35">
      <c r="B80" s="36"/>
      <c r="C80" s="46"/>
      <c r="G80" s="135"/>
    </row>
    <row r="81" spans="2:7" x14ac:dyDescent="0.35">
      <c r="B81" s="45"/>
      <c r="C81" s="46"/>
      <c r="G81" s="135"/>
    </row>
    <row r="82" spans="2:7" x14ac:dyDescent="0.35">
      <c r="G82" s="135"/>
    </row>
    <row r="83" spans="2:7" ht="15" thickBot="1" x14ac:dyDescent="0.4">
      <c r="B83" s="38"/>
      <c r="C83" s="39"/>
      <c r="D83" s="39"/>
      <c r="E83" s="39"/>
      <c r="F83" s="39"/>
      <c r="G83" s="133"/>
    </row>
  </sheetData>
  <mergeCells count="1">
    <mergeCell ref="B31:F31"/>
  </mergeCells>
  <dataValidations count="1">
    <dataValidation type="list" allowBlank="1" showInputMessage="1" showErrorMessage="1" sqref="G31 D7:E30" xr:uid="{00000000-0002-0000-0300-000000000000}">
      <formula1>"V"</formula1>
    </dataValidation>
  </dataValidations>
  <pageMargins left="0.7" right="0.7" top="0.75" bottom="0.75" header="0.3" footer="0.3"/>
  <pageSetup paperSize="8" fitToHeight="0" orientation="landscape" horizontalDpi="300" verticalDpi="300" r:id="rId1"/>
  <headerFooter>
    <oddFooter>&amp;CPage &amp;P</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50"/>
  </sheetPr>
  <dimension ref="B2:P23"/>
  <sheetViews>
    <sheetView showGridLines="0" topLeftCell="A4" workbookViewId="0">
      <selection activeCell="R10" sqref="R10"/>
    </sheetView>
  </sheetViews>
  <sheetFormatPr defaultRowHeight="14.5" x14ac:dyDescent="0.35"/>
  <cols>
    <col min="1" max="1" width="17.81640625" customWidth="1"/>
    <col min="13" max="13" width="2.81640625" customWidth="1"/>
  </cols>
  <sheetData>
    <row r="2" spans="2:16" ht="15" thickBot="1" x14ac:dyDescent="0.4"/>
    <row r="3" spans="2:16" x14ac:dyDescent="0.35">
      <c r="B3" s="148"/>
      <c r="C3" s="149"/>
      <c r="D3" s="149"/>
      <c r="E3" s="149"/>
      <c r="F3" s="149"/>
      <c r="G3" s="149"/>
      <c r="H3" s="149"/>
      <c r="I3" s="149"/>
      <c r="J3" s="149"/>
      <c r="K3" s="149"/>
      <c r="L3" s="149"/>
      <c r="M3" s="149"/>
      <c r="N3" s="149"/>
      <c r="O3" s="149"/>
      <c r="P3" s="150"/>
    </row>
    <row r="4" spans="2:16" ht="23.5" customHeight="1" x14ac:dyDescent="0.55000000000000004">
      <c r="B4" s="189" t="s">
        <v>30</v>
      </c>
      <c r="C4" s="190"/>
      <c r="D4" s="190"/>
      <c r="E4" s="190"/>
      <c r="F4" s="190"/>
      <c r="G4" s="190"/>
      <c r="H4" s="190"/>
      <c r="I4" s="190"/>
      <c r="J4" s="190"/>
      <c r="K4" s="190"/>
      <c r="L4" s="190"/>
      <c r="M4" s="190"/>
      <c r="N4" s="190"/>
      <c r="O4" s="190"/>
      <c r="P4" s="191"/>
    </row>
    <row r="5" spans="2:16" x14ac:dyDescent="0.35">
      <c r="B5" s="151"/>
      <c r="C5" s="153"/>
      <c r="D5" s="153"/>
      <c r="E5" s="153"/>
      <c r="F5" s="153"/>
      <c r="G5" s="153"/>
      <c r="H5" s="153"/>
      <c r="I5" s="153"/>
      <c r="J5" s="153"/>
      <c r="K5" s="153"/>
      <c r="L5" s="153"/>
      <c r="M5" s="153"/>
      <c r="N5" s="153"/>
      <c r="O5" s="153"/>
      <c r="P5" s="152"/>
    </row>
    <row r="6" spans="2:16" x14ac:dyDescent="0.35">
      <c r="B6" s="151"/>
      <c r="C6" s="153"/>
      <c r="D6" s="153"/>
      <c r="E6" s="153"/>
      <c r="F6" s="153"/>
      <c r="G6" s="153"/>
      <c r="H6" s="153"/>
      <c r="I6" s="153"/>
      <c r="J6" s="153"/>
      <c r="K6" s="153"/>
      <c r="L6" s="153"/>
      <c r="M6" s="153"/>
      <c r="N6" s="153"/>
      <c r="O6" s="153"/>
      <c r="P6" s="152"/>
    </row>
    <row r="7" spans="2:16" x14ac:dyDescent="0.35">
      <c r="B7" s="151"/>
      <c r="C7" s="153"/>
      <c r="D7" s="153"/>
      <c r="E7" s="153"/>
      <c r="F7" s="153"/>
      <c r="G7" s="153"/>
      <c r="H7" s="153"/>
      <c r="I7" s="153"/>
      <c r="J7" s="153"/>
      <c r="K7" s="153"/>
      <c r="L7" s="153"/>
      <c r="M7" s="153"/>
      <c r="N7" s="153"/>
      <c r="O7" s="153"/>
      <c r="P7" s="152"/>
    </row>
    <row r="8" spans="2:16" x14ac:dyDescent="0.35">
      <c r="B8" s="151"/>
      <c r="C8" s="153"/>
      <c r="D8" s="153"/>
      <c r="E8" s="153"/>
      <c r="F8" s="153"/>
      <c r="G8" s="153"/>
      <c r="H8" s="153"/>
      <c r="I8" s="153"/>
      <c r="J8" s="153"/>
      <c r="K8" s="153"/>
      <c r="L8" s="153"/>
      <c r="M8" s="153"/>
      <c r="N8" s="153"/>
      <c r="O8" s="153"/>
      <c r="P8" s="152"/>
    </row>
    <row r="9" spans="2:16" x14ac:dyDescent="0.35">
      <c r="B9" s="151"/>
      <c r="C9" s="153"/>
      <c r="D9" s="153"/>
      <c r="E9" s="153"/>
      <c r="F9" s="153"/>
      <c r="G9" s="153"/>
      <c r="H9" s="153"/>
      <c r="I9" s="153"/>
      <c r="J9" s="153"/>
      <c r="K9" s="153"/>
      <c r="L9" s="153"/>
      <c r="M9" s="153"/>
      <c r="N9" s="153"/>
      <c r="O9" s="153"/>
      <c r="P9" s="152"/>
    </row>
    <row r="10" spans="2:16" x14ac:dyDescent="0.35">
      <c r="B10" s="151"/>
      <c r="C10" s="153"/>
      <c r="D10" s="153"/>
      <c r="E10" s="153"/>
      <c r="F10" s="153"/>
      <c r="G10" s="153"/>
      <c r="H10" s="153"/>
      <c r="I10" s="153"/>
      <c r="J10" s="153"/>
      <c r="K10" s="153"/>
      <c r="L10" s="153"/>
      <c r="M10" s="153"/>
      <c r="N10" s="153"/>
      <c r="O10" s="153"/>
      <c r="P10" s="152"/>
    </row>
    <row r="11" spans="2:16" x14ac:dyDescent="0.35">
      <c r="B11" s="151"/>
      <c r="C11" s="153"/>
      <c r="D11" s="153"/>
      <c r="E11" s="153"/>
      <c r="F11" s="153"/>
      <c r="G11" s="153"/>
      <c r="H11" s="153"/>
      <c r="I11" s="153"/>
      <c r="J11" s="153"/>
      <c r="K11" s="153"/>
      <c r="L11" s="153"/>
      <c r="M11" s="153"/>
      <c r="N11" s="153"/>
      <c r="O11" s="153"/>
      <c r="P11" s="152"/>
    </row>
    <row r="12" spans="2:16" x14ac:dyDescent="0.35">
      <c r="B12" s="151"/>
      <c r="C12" s="153"/>
      <c r="D12" s="153"/>
      <c r="E12" s="153"/>
      <c r="F12" s="153"/>
      <c r="G12" s="153"/>
      <c r="H12" s="153"/>
      <c r="I12" s="153"/>
      <c r="J12" s="153"/>
      <c r="K12" s="153"/>
      <c r="L12" s="153"/>
      <c r="M12" s="153"/>
      <c r="N12" s="153"/>
      <c r="O12" s="153"/>
      <c r="P12" s="152"/>
    </row>
    <row r="13" spans="2:16" x14ac:dyDescent="0.35">
      <c r="B13" s="151"/>
      <c r="C13" s="153"/>
      <c r="D13" s="153"/>
      <c r="E13" s="153"/>
      <c r="F13" s="153"/>
      <c r="G13" s="153"/>
      <c r="H13" s="153"/>
      <c r="I13" s="153"/>
      <c r="J13" s="153"/>
      <c r="K13" s="153"/>
      <c r="L13" s="153"/>
      <c r="M13" s="153"/>
      <c r="N13" s="153"/>
      <c r="O13" s="153"/>
      <c r="P13" s="152"/>
    </row>
    <row r="14" spans="2:16" x14ac:dyDescent="0.35">
      <c r="B14" s="151"/>
      <c r="C14" s="153"/>
      <c r="D14" s="153"/>
      <c r="E14" s="153"/>
      <c r="F14" s="153"/>
      <c r="G14" s="153"/>
      <c r="H14" s="153"/>
      <c r="I14" s="153"/>
      <c r="J14" s="153"/>
      <c r="K14" s="153"/>
      <c r="L14" s="153"/>
      <c r="M14" s="153"/>
      <c r="N14" s="153"/>
      <c r="O14" s="153"/>
      <c r="P14" s="152"/>
    </row>
    <row r="15" spans="2:16" x14ac:dyDescent="0.35">
      <c r="B15" s="151"/>
      <c r="C15" s="153"/>
      <c r="D15" s="153"/>
      <c r="E15" s="153"/>
      <c r="F15" s="153"/>
      <c r="G15" s="153"/>
      <c r="H15" s="153"/>
      <c r="I15" s="153"/>
      <c r="J15" s="153"/>
      <c r="K15" s="153"/>
      <c r="L15" s="153"/>
      <c r="M15" s="153"/>
      <c r="N15" s="153"/>
      <c r="O15" s="153"/>
      <c r="P15" s="152"/>
    </row>
    <row r="16" spans="2:16" x14ac:dyDescent="0.35">
      <c r="B16" s="151"/>
      <c r="C16" s="153"/>
      <c r="D16" s="153"/>
      <c r="E16" s="153"/>
      <c r="F16" s="153"/>
      <c r="G16" s="153"/>
      <c r="H16" s="153"/>
      <c r="I16" s="153"/>
      <c r="J16" s="153"/>
      <c r="K16" s="153"/>
      <c r="L16" s="153"/>
      <c r="M16" s="153"/>
      <c r="N16" s="153"/>
      <c r="O16" s="153"/>
      <c r="P16" s="152"/>
    </row>
    <row r="17" spans="2:16" x14ac:dyDescent="0.35">
      <c r="B17" s="151"/>
      <c r="C17" s="153"/>
      <c r="D17" s="153"/>
      <c r="E17" s="153"/>
      <c r="F17" s="153"/>
      <c r="G17" s="153"/>
      <c r="H17" s="153"/>
      <c r="I17" s="153"/>
      <c r="J17" s="153"/>
      <c r="K17" s="153"/>
      <c r="L17" s="153"/>
      <c r="M17" s="153"/>
      <c r="N17" s="153"/>
      <c r="O17" s="153"/>
      <c r="P17" s="152"/>
    </row>
    <row r="18" spans="2:16" x14ac:dyDescent="0.35">
      <c r="B18" s="151"/>
      <c r="C18" s="153"/>
      <c r="D18" s="153"/>
      <c r="E18" s="153"/>
      <c r="F18" s="153"/>
      <c r="G18" s="153"/>
      <c r="H18" s="153"/>
      <c r="I18" s="153"/>
      <c r="J18" s="153"/>
      <c r="K18" s="153"/>
      <c r="L18" s="153"/>
      <c r="M18" s="153"/>
      <c r="N18" s="153"/>
      <c r="O18" s="153"/>
      <c r="P18" s="152"/>
    </row>
    <row r="19" spans="2:16" x14ac:dyDescent="0.35">
      <c r="B19" s="151"/>
      <c r="C19" s="153"/>
      <c r="D19" s="153"/>
      <c r="E19" s="153"/>
      <c r="F19" s="153"/>
      <c r="G19" s="153"/>
      <c r="H19" s="153"/>
      <c r="I19" s="153"/>
      <c r="J19" s="153"/>
      <c r="K19" s="153"/>
      <c r="L19" s="153"/>
      <c r="M19" s="153"/>
      <c r="N19" s="153"/>
      <c r="O19" s="153"/>
      <c r="P19" s="152"/>
    </row>
    <row r="20" spans="2:16" x14ac:dyDescent="0.35">
      <c r="B20" s="151"/>
      <c r="C20" s="153"/>
      <c r="D20" s="153"/>
      <c r="E20" s="153"/>
      <c r="F20" s="153"/>
      <c r="G20" s="153"/>
      <c r="H20" s="153"/>
      <c r="I20" s="153"/>
      <c r="J20" s="153"/>
      <c r="K20" s="153"/>
      <c r="L20" s="153"/>
      <c r="M20" s="153"/>
      <c r="N20" s="153"/>
      <c r="O20" s="153"/>
      <c r="P20" s="152"/>
    </row>
    <row r="21" spans="2:16" x14ac:dyDescent="0.35">
      <c r="B21" s="151"/>
      <c r="C21" s="153"/>
      <c r="D21" s="153"/>
      <c r="E21" s="153"/>
      <c r="F21" s="153"/>
      <c r="G21" s="153"/>
      <c r="H21" s="153"/>
      <c r="I21" s="153"/>
      <c r="J21" s="153"/>
      <c r="K21" s="153"/>
      <c r="L21" s="153"/>
      <c r="M21" s="153"/>
      <c r="N21" s="153"/>
      <c r="O21" s="153"/>
      <c r="P21" s="152"/>
    </row>
    <row r="22" spans="2:16" x14ac:dyDescent="0.35">
      <c r="B22" s="151"/>
      <c r="C22" s="153"/>
      <c r="D22" s="153"/>
      <c r="E22" s="153"/>
      <c r="F22" s="153"/>
      <c r="G22" s="153"/>
      <c r="H22" s="153"/>
      <c r="I22" s="153"/>
      <c r="J22" s="153"/>
      <c r="K22" s="153"/>
      <c r="L22" s="153"/>
      <c r="M22" s="153"/>
      <c r="N22" s="153"/>
      <c r="O22" s="153"/>
      <c r="P22" s="152"/>
    </row>
    <row r="23" spans="2:16" ht="15" thickBot="1" x14ac:dyDescent="0.4">
      <c r="B23" s="154"/>
      <c r="C23" s="155"/>
      <c r="D23" s="155"/>
      <c r="E23" s="155"/>
      <c r="F23" s="155"/>
      <c r="G23" s="155"/>
      <c r="H23" s="155"/>
      <c r="I23" s="155"/>
      <c r="J23" s="155"/>
      <c r="K23" s="155"/>
      <c r="L23" s="155"/>
      <c r="M23" s="155"/>
      <c r="N23" s="155"/>
      <c r="O23" s="155"/>
      <c r="P23" s="156"/>
    </row>
  </sheetData>
  <mergeCells count="1">
    <mergeCell ref="B4:P4"/>
  </mergeCells>
  <pageMargins left="0.7" right="0.7" top="0.75" bottom="0.75" header="0.3" footer="0.3"/>
  <pageSetup paperSize="9" scale="80" orientation="landscape" horizontalDpi="1200" verticalDpi="12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50"/>
  </sheetPr>
  <dimension ref="B1:H59"/>
  <sheetViews>
    <sheetView showGridLines="0" topLeftCell="A28" zoomScale="85" zoomScaleNormal="85" workbookViewId="0">
      <selection activeCell="G33" sqref="G33"/>
    </sheetView>
  </sheetViews>
  <sheetFormatPr defaultRowHeight="14.5" x14ac:dyDescent="0.35"/>
  <cols>
    <col min="1" max="1" width="3.1796875" customWidth="1"/>
    <col min="2" max="2" width="4.81640625" customWidth="1"/>
    <col min="3" max="3" width="49.26953125" customWidth="1"/>
    <col min="4" max="4" width="6" customWidth="1"/>
    <col min="5" max="5" width="7.81640625" customWidth="1"/>
    <col min="6" max="6" width="34.453125" customWidth="1"/>
    <col min="7" max="7" width="28.26953125" style="127" customWidth="1"/>
    <col min="8" max="8" width="23" customWidth="1"/>
  </cols>
  <sheetData>
    <row r="1" spans="2:8" ht="15.5" x14ac:dyDescent="0.35">
      <c r="B1" s="9" t="s">
        <v>24</v>
      </c>
    </row>
    <row r="3" spans="2:8" s="79" customFormat="1" x14ac:dyDescent="0.35">
      <c r="B3" s="80" t="s">
        <v>9</v>
      </c>
      <c r="C3" s="80" t="s">
        <v>0</v>
      </c>
      <c r="D3" s="80" t="s">
        <v>5</v>
      </c>
      <c r="E3" s="80" t="s">
        <v>6</v>
      </c>
      <c r="F3" s="80" t="s">
        <v>0</v>
      </c>
      <c r="G3" s="140" t="s">
        <v>7</v>
      </c>
      <c r="H3" s="80" t="s">
        <v>25</v>
      </c>
    </row>
    <row r="4" spans="2:8" s="79" customFormat="1" x14ac:dyDescent="0.35">
      <c r="B4" s="91">
        <v>1</v>
      </c>
      <c r="C4" s="91">
        <v>2</v>
      </c>
      <c r="D4" s="91">
        <v>3</v>
      </c>
      <c r="E4" s="91">
        <v>4</v>
      </c>
      <c r="F4" s="91">
        <v>5</v>
      </c>
      <c r="G4" s="141">
        <v>6</v>
      </c>
      <c r="H4" s="81"/>
    </row>
    <row r="5" spans="2:8" s="79" customFormat="1" ht="364" x14ac:dyDescent="0.35">
      <c r="B5" s="86" t="s">
        <v>52</v>
      </c>
      <c r="C5" s="86" t="s">
        <v>51</v>
      </c>
      <c r="D5" s="86" t="s">
        <v>50</v>
      </c>
      <c r="E5" s="86"/>
      <c r="F5" s="82" t="s">
        <v>111</v>
      </c>
      <c r="G5" s="83" t="s">
        <v>434</v>
      </c>
      <c r="H5" s="81"/>
    </row>
    <row r="6" spans="2:8" ht="364" x14ac:dyDescent="0.35">
      <c r="B6" s="86" t="s">
        <v>53</v>
      </c>
      <c r="C6" s="86" t="s">
        <v>54</v>
      </c>
      <c r="D6" s="86" t="s">
        <v>50</v>
      </c>
      <c r="E6" s="86"/>
      <c r="F6" s="86" t="s">
        <v>112</v>
      </c>
      <c r="G6" s="83" t="s">
        <v>434</v>
      </c>
      <c r="H6" s="84"/>
    </row>
    <row r="7" spans="2:8" ht="364" x14ac:dyDescent="0.35">
      <c r="B7" s="86" t="s">
        <v>56</v>
      </c>
      <c r="C7" s="86" t="s">
        <v>55</v>
      </c>
      <c r="D7" s="86" t="s">
        <v>50</v>
      </c>
      <c r="E7" s="86"/>
      <c r="F7" s="86" t="s">
        <v>378</v>
      </c>
      <c r="G7" s="83" t="s">
        <v>434</v>
      </c>
      <c r="H7" s="84"/>
    </row>
    <row r="8" spans="2:8" ht="364" x14ac:dyDescent="0.35">
      <c r="B8" s="86" t="s">
        <v>58</v>
      </c>
      <c r="C8" s="86" t="s">
        <v>57</v>
      </c>
      <c r="D8" s="86" t="s">
        <v>50</v>
      </c>
      <c r="E8" s="86"/>
      <c r="F8" s="86" t="s">
        <v>379</v>
      </c>
      <c r="G8" s="83" t="s">
        <v>434</v>
      </c>
      <c r="H8" s="84"/>
    </row>
    <row r="9" spans="2:8" ht="112" x14ac:dyDescent="0.35">
      <c r="B9" s="86" t="s">
        <v>60</v>
      </c>
      <c r="C9" s="86" t="s">
        <v>59</v>
      </c>
      <c r="D9" s="86" t="s">
        <v>50</v>
      </c>
      <c r="E9" s="86"/>
      <c r="F9" s="86" t="s">
        <v>380</v>
      </c>
      <c r="G9" s="83"/>
      <c r="H9" s="84"/>
    </row>
    <row r="10" spans="2:8" ht="70" x14ac:dyDescent="0.35">
      <c r="B10" s="86" t="s">
        <v>61</v>
      </c>
      <c r="C10" s="86" t="s">
        <v>62</v>
      </c>
      <c r="D10" s="86" t="s">
        <v>50</v>
      </c>
      <c r="E10" s="86"/>
      <c r="F10" s="86" t="s">
        <v>113</v>
      </c>
      <c r="G10" s="83" t="s">
        <v>435</v>
      </c>
      <c r="H10" s="84"/>
    </row>
    <row r="11" spans="2:8" ht="112" x14ac:dyDescent="0.35">
      <c r="B11" s="86" t="s">
        <v>63</v>
      </c>
      <c r="C11" s="86" t="s">
        <v>64</v>
      </c>
      <c r="D11" s="86" t="s">
        <v>50</v>
      </c>
      <c r="E11" s="86"/>
      <c r="F11" s="86" t="s">
        <v>436</v>
      </c>
      <c r="G11" s="83" t="s">
        <v>437</v>
      </c>
      <c r="H11" s="84"/>
    </row>
    <row r="12" spans="2:8" ht="140" x14ac:dyDescent="0.35">
      <c r="B12" s="86" t="s">
        <v>65</v>
      </c>
      <c r="C12" s="86" t="s">
        <v>66</v>
      </c>
      <c r="D12" s="86" t="s">
        <v>50</v>
      </c>
      <c r="E12" s="86"/>
      <c r="F12" s="86" t="s">
        <v>438</v>
      </c>
      <c r="G12" s="83" t="s">
        <v>439</v>
      </c>
      <c r="H12" s="84"/>
    </row>
    <row r="13" spans="2:8" ht="112" x14ac:dyDescent="0.35">
      <c r="B13" s="86" t="s">
        <v>67</v>
      </c>
      <c r="C13" s="86" t="s">
        <v>68</v>
      </c>
      <c r="D13" s="86" t="s">
        <v>50</v>
      </c>
      <c r="E13" s="86"/>
      <c r="F13" s="86" t="s">
        <v>381</v>
      </c>
      <c r="G13" s="83" t="s">
        <v>437</v>
      </c>
      <c r="H13" s="84"/>
    </row>
    <row r="14" spans="2:8" ht="294" x14ac:dyDescent="0.35">
      <c r="B14" s="86" t="s">
        <v>70</v>
      </c>
      <c r="C14" s="86" t="s">
        <v>69</v>
      </c>
      <c r="D14" s="86" t="s">
        <v>50</v>
      </c>
      <c r="E14" s="86"/>
      <c r="F14" s="86" t="s">
        <v>382</v>
      </c>
      <c r="G14" s="85" t="s">
        <v>440</v>
      </c>
      <c r="H14" s="84"/>
    </row>
    <row r="15" spans="2:8" ht="224" x14ac:dyDescent="0.35">
      <c r="B15" s="86" t="s">
        <v>72</v>
      </c>
      <c r="C15" s="86" t="s">
        <v>71</v>
      </c>
      <c r="D15" s="86" t="s">
        <v>50</v>
      </c>
      <c r="E15" s="86"/>
      <c r="F15" s="86" t="s">
        <v>441</v>
      </c>
      <c r="G15" s="85" t="s">
        <v>442</v>
      </c>
      <c r="H15" s="84"/>
    </row>
    <row r="16" spans="2:8" ht="266" x14ac:dyDescent="0.35">
      <c r="B16" s="86" t="s">
        <v>73</v>
      </c>
      <c r="C16" s="86" t="s">
        <v>74</v>
      </c>
      <c r="D16" s="86" t="s">
        <v>50</v>
      </c>
      <c r="E16" s="86"/>
      <c r="F16" s="86" t="s">
        <v>443</v>
      </c>
      <c r="G16" s="83" t="s">
        <v>444</v>
      </c>
      <c r="H16" s="84"/>
    </row>
    <row r="17" spans="2:8" ht="168" x14ac:dyDescent="0.35">
      <c r="B17" s="86" t="s">
        <v>76</v>
      </c>
      <c r="C17" s="86" t="s">
        <v>75</v>
      </c>
      <c r="D17" s="86" t="s">
        <v>50</v>
      </c>
      <c r="E17" s="86"/>
      <c r="F17" s="86" t="s">
        <v>114</v>
      </c>
      <c r="G17" s="83" t="s">
        <v>445</v>
      </c>
      <c r="H17" s="84"/>
    </row>
    <row r="18" spans="2:8" ht="84.5" x14ac:dyDescent="0.35">
      <c r="B18" s="86" t="s">
        <v>78</v>
      </c>
      <c r="C18" s="86" t="s">
        <v>77</v>
      </c>
      <c r="D18" s="86" t="s">
        <v>50</v>
      </c>
      <c r="E18" s="86"/>
      <c r="F18" s="92" t="s">
        <v>150</v>
      </c>
      <c r="G18" s="83" t="s">
        <v>446</v>
      </c>
      <c r="H18" s="84"/>
    </row>
    <row r="19" spans="2:8" ht="70" x14ac:dyDescent="0.35">
      <c r="B19" s="86" t="s">
        <v>80</v>
      </c>
      <c r="C19" s="86" t="s">
        <v>79</v>
      </c>
      <c r="D19" s="86" t="s">
        <v>50</v>
      </c>
      <c r="E19" s="86"/>
      <c r="F19" s="86" t="s">
        <v>447</v>
      </c>
      <c r="G19" s="83" t="s">
        <v>448</v>
      </c>
      <c r="H19" s="84"/>
    </row>
    <row r="20" spans="2:8" ht="182" x14ac:dyDescent="0.35">
      <c r="B20" s="86" t="s">
        <v>81</v>
      </c>
      <c r="C20" s="86" t="s">
        <v>82</v>
      </c>
      <c r="D20" s="86" t="s">
        <v>50</v>
      </c>
      <c r="E20" s="86"/>
      <c r="F20" s="86" t="s">
        <v>115</v>
      </c>
      <c r="G20" s="83" t="s">
        <v>449</v>
      </c>
      <c r="H20" s="84"/>
    </row>
    <row r="21" spans="2:8" ht="294" x14ac:dyDescent="0.35">
      <c r="B21" s="86" t="s">
        <v>84</v>
      </c>
      <c r="C21" s="86" t="s">
        <v>83</v>
      </c>
      <c r="D21" s="86" t="s">
        <v>50</v>
      </c>
      <c r="E21" s="86"/>
      <c r="F21" s="86" t="s">
        <v>450</v>
      </c>
      <c r="G21" s="83" t="s">
        <v>451</v>
      </c>
      <c r="H21" s="84"/>
    </row>
    <row r="22" spans="2:8" ht="70" x14ac:dyDescent="0.35">
      <c r="B22" s="86" t="s">
        <v>85</v>
      </c>
      <c r="C22" s="86" t="s">
        <v>86</v>
      </c>
      <c r="D22" s="86" t="s">
        <v>50</v>
      </c>
      <c r="E22" s="86"/>
      <c r="F22" s="86" t="s">
        <v>116</v>
      </c>
      <c r="G22" s="83" t="s">
        <v>452</v>
      </c>
      <c r="H22" s="84"/>
    </row>
    <row r="23" spans="2:8" ht="56" x14ac:dyDescent="0.35">
      <c r="B23" s="86" t="s">
        <v>87</v>
      </c>
      <c r="C23" s="86" t="s">
        <v>88</v>
      </c>
      <c r="D23" s="86" t="s">
        <v>50</v>
      </c>
      <c r="E23" s="86"/>
      <c r="F23" s="86" t="s">
        <v>151</v>
      </c>
      <c r="G23" s="83" t="s">
        <v>453</v>
      </c>
      <c r="H23" s="84"/>
    </row>
    <row r="24" spans="2:8" ht="112" x14ac:dyDescent="0.35">
      <c r="B24" s="86" t="s">
        <v>90</v>
      </c>
      <c r="C24" s="86" t="s">
        <v>89</v>
      </c>
      <c r="D24" s="86" t="s">
        <v>50</v>
      </c>
      <c r="E24" s="86"/>
      <c r="F24" s="86" t="s">
        <v>152</v>
      </c>
      <c r="G24" s="83" t="s">
        <v>454</v>
      </c>
      <c r="H24" s="84"/>
    </row>
    <row r="25" spans="2:8" ht="112" x14ac:dyDescent="0.35">
      <c r="B25" s="86" t="s">
        <v>92</v>
      </c>
      <c r="C25" s="86" t="s">
        <v>91</v>
      </c>
      <c r="D25" s="86" t="s">
        <v>50</v>
      </c>
      <c r="E25" s="86"/>
      <c r="F25" s="86" t="s">
        <v>455</v>
      </c>
      <c r="G25" s="83" t="s">
        <v>456</v>
      </c>
      <c r="H25" s="84"/>
    </row>
    <row r="26" spans="2:8" ht="126" x14ac:dyDescent="0.35">
      <c r="B26" s="86" t="s">
        <v>93</v>
      </c>
      <c r="C26" s="86" t="s">
        <v>94</v>
      </c>
      <c r="D26" s="86" t="s">
        <v>50</v>
      </c>
      <c r="E26" s="86"/>
      <c r="F26" s="86" t="s">
        <v>395</v>
      </c>
      <c r="G26" s="83" t="s">
        <v>457</v>
      </c>
      <c r="H26" s="144"/>
    </row>
    <row r="27" spans="2:8" ht="126" x14ac:dyDescent="0.35">
      <c r="B27" s="86" t="s">
        <v>96</v>
      </c>
      <c r="C27" s="86" t="s">
        <v>95</v>
      </c>
      <c r="D27" s="86" t="s">
        <v>50</v>
      </c>
      <c r="E27" s="86"/>
      <c r="F27" s="86" t="s">
        <v>396</v>
      </c>
      <c r="G27" s="83" t="s">
        <v>457</v>
      </c>
      <c r="H27" s="144"/>
    </row>
    <row r="28" spans="2:8" ht="182" x14ac:dyDescent="0.35">
      <c r="B28" s="86" t="s">
        <v>98</v>
      </c>
      <c r="C28" s="86" t="s">
        <v>97</v>
      </c>
      <c r="D28" s="86" t="s">
        <v>50</v>
      </c>
      <c r="E28" s="86"/>
      <c r="F28" s="86" t="s">
        <v>397</v>
      </c>
      <c r="G28" s="83" t="s">
        <v>458</v>
      </c>
      <c r="H28" s="144"/>
    </row>
    <row r="29" spans="2:8" ht="182" x14ac:dyDescent="0.35">
      <c r="B29" s="86" t="s">
        <v>100</v>
      </c>
      <c r="C29" s="86" t="s">
        <v>99</v>
      </c>
      <c r="D29" s="86" t="s">
        <v>50</v>
      </c>
      <c r="E29" s="86"/>
      <c r="F29" s="86" t="s">
        <v>398</v>
      </c>
      <c r="G29" s="83" t="s">
        <v>458</v>
      </c>
      <c r="H29" s="144"/>
    </row>
    <row r="30" spans="2:8" ht="182" x14ac:dyDescent="0.35">
      <c r="B30" s="86" t="s">
        <v>102</v>
      </c>
      <c r="C30" s="86" t="s">
        <v>101</v>
      </c>
      <c r="D30" s="86" t="s">
        <v>50</v>
      </c>
      <c r="E30" s="86"/>
      <c r="F30" s="86" t="s">
        <v>398</v>
      </c>
      <c r="G30" s="83" t="s">
        <v>458</v>
      </c>
      <c r="H30" s="144"/>
    </row>
    <row r="31" spans="2:8" ht="182" x14ac:dyDescent="0.35">
      <c r="B31" s="86" t="s">
        <v>104</v>
      </c>
      <c r="C31" s="86" t="s">
        <v>103</v>
      </c>
      <c r="D31" s="86" t="s">
        <v>50</v>
      </c>
      <c r="E31" s="86"/>
      <c r="F31" s="86" t="s">
        <v>398</v>
      </c>
      <c r="G31" s="83" t="s">
        <v>458</v>
      </c>
      <c r="H31" s="144"/>
    </row>
    <row r="32" spans="2:8" ht="182" x14ac:dyDescent="0.35">
      <c r="B32" s="86" t="s">
        <v>106</v>
      </c>
      <c r="C32" s="86" t="s">
        <v>105</v>
      </c>
      <c r="D32" s="86" t="s">
        <v>50</v>
      </c>
      <c r="E32" s="86"/>
      <c r="F32" s="86" t="s">
        <v>399</v>
      </c>
      <c r="G32" s="83" t="s">
        <v>458</v>
      </c>
      <c r="H32" s="144"/>
    </row>
    <row r="33" spans="2:8" ht="29" x14ac:dyDescent="0.35">
      <c r="B33" s="86" t="s">
        <v>108</v>
      </c>
      <c r="C33" s="86" t="s">
        <v>107</v>
      </c>
      <c r="D33" s="86" t="s">
        <v>50</v>
      </c>
      <c r="E33" s="86"/>
      <c r="F33" s="86" t="s">
        <v>156</v>
      </c>
      <c r="G33" s="159" t="s">
        <v>459</v>
      </c>
      <c r="H33" s="144"/>
    </row>
    <row r="34" spans="2:8" ht="56" x14ac:dyDescent="0.35">
      <c r="B34" s="86" t="s">
        <v>110</v>
      </c>
      <c r="C34" s="86" t="s">
        <v>109</v>
      </c>
      <c r="D34" s="86" t="s">
        <v>50</v>
      </c>
      <c r="E34" s="86"/>
      <c r="F34" s="86" t="s">
        <v>157</v>
      </c>
      <c r="G34" s="159" t="s">
        <v>459</v>
      </c>
      <c r="H34" s="144"/>
    </row>
    <row r="35" spans="2:8" ht="15" customHeight="1" x14ac:dyDescent="0.35">
      <c r="B35" s="192" t="s">
        <v>158</v>
      </c>
      <c r="C35" s="192"/>
      <c r="D35" s="192"/>
      <c r="E35" s="192"/>
      <c r="F35" s="192"/>
      <c r="G35" s="192"/>
      <c r="H35" s="93" t="s">
        <v>50</v>
      </c>
    </row>
    <row r="37" spans="2:8" ht="15" thickBot="1" x14ac:dyDescent="0.4"/>
    <row r="38" spans="2:8" x14ac:dyDescent="0.35">
      <c r="B38" s="32" t="s">
        <v>33</v>
      </c>
      <c r="C38" s="33"/>
      <c r="D38" s="34"/>
      <c r="E38" s="34"/>
      <c r="F38" s="34"/>
      <c r="G38" s="142"/>
      <c r="H38" s="35"/>
    </row>
    <row r="39" spans="2:8" x14ac:dyDescent="0.35">
      <c r="B39" s="36" t="s">
        <v>153</v>
      </c>
      <c r="C39" s="46"/>
      <c r="F39" s="49"/>
      <c r="H39" s="37"/>
    </row>
    <row r="40" spans="2:8" x14ac:dyDescent="0.35">
      <c r="B40" s="36"/>
      <c r="C40" s="46"/>
      <c r="H40" s="37"/>
    </row>
    <row r="41" spans="2:8" x14ac:dyDescent="0.35">
      <c r="B41" s="36"/>
      <c r="C41" s="46"/>
      <c r="H41" s="37"/>
    </row>
    <row r="42" spans="2:8" x14ac:dyDescent="0.35">
      <c r="B42" s="36"/>
      <c r="C42" s="46"/>
      <c r="H42" s="37"/>
    </row>
    <row r="43" spans="2:8" x14ac:dyDescent="0.35">
      <c r="B43" s="36"/>
      <c r="C43" s="46"/>
      <c r="H43" s="37"/>
    </row>
    <row r="44" spans="2:8" x14ac:dyDescent="0.35">
      <c r="B44" s="36"/>
      <c r="C44" s="46"/>
      <c r="H44" s="37"/>
    </row>
    <row r="45" spans="2:8" ht="15" thickBot="1" x14ac:dyDescent="0.4">
      <c r="B45" s="38"/>
      <c r="C45" s="47"/>
      <c r="D45" s="39"/>
      <c r="E45" s="39"/>
      <c r="F45" s="39"/>
      <c r="G45" s="143"/>
      <c r="H45" s="40"/>
    </row>
    <row r="46" spans="2:8" ht="15" thickBot="1" x14ac:dyDescent="0.4">
      <c r="B46" s="34"/>
      <c r="C46" s="48"/>
      <c r="D46" s="34"/>
      <c r="E46" s="34"/>
      <c r="F46" s="34"/>
      <c r="G46" s="142"/>
      <c r="H46" s="34"/>
    </row>
    <row r="47" spans="2:8" x14ac:dyDescent="0.35">
      <c r="B47" s="32" t="s">
        <v>34</v>
      </c>
      <c r="C47" s="48"/>
      <c r="D47" s="34"/>
      <c r="E47" s="34"/>
      <c r="F47" s="34"/>
      <c r="G47" s="142"/>
      <c r="H47" s="35"/>
    </row>
    <row r="48" spans="2:8" x14ac:dyDescent="0.35">
      <c r="B48" s="161" t="s">
        <v>351</v>
      </c>
      <c r="C48" s="162"/>
      <c r="D48" s="162"/>
      <c r="E48" s="162"/>
      <c r="F48" s="162"/>
      <c r="G48" s="162"/>
      <c r="H48" s="163"/>
    </row>
    <row r="49" spans="2:8" x14ac:dyDescent="0.35">
      <c r="B49" s="36"/>
      <c r="C49" s="46"/>
      <c r="H49" s="37"/>
    </row>
    <row r="50" spans="2:8" x14ac:dyDescent="0.35">
      <c r="B50" s="36"/>
      <c r="C50" s="46"/>
      <c r="H50" s="37"/>
    </row>
    <row r="51" spans="2:8" x14ac:dyDescent="0.35">
      <c r="B51" s="36"/>
      <c r="C51" s="46"/>
      <c r="H51" s="37"/>
    </row>
    <row r="52" spans="2:8" ht="12.75" customHeight="1" x14ac:dyDescent="0.35">
      <c r="B52" s="36"/>
      <c r="C52" s="46"/>
      <c r="H52" s="37"/>
    </row>
    <row r="53" spans="2:8" x14ac:dyDescent="0.35">
      <c r="B53" s="36"/>
      <c r="H53" s="37"/>
    </row>
    <row r="54" spans="2:8" x14ac:dyDescent="0.35">
      <c r="B54" s="36"/>
      <c r="H54" s="37"/>
    </row>
    <row r="55" spans="2:8" x14ac:dyDescent="0.35">
      <c r="B55" s="36"/>
      <c r="H55" s="37"/>
    </row>
    <row r="56" spans="2:8" x14ac:dyDescent="0.35">
      <c r="B56" s="36"/>
      <c r="H56" s="37"/>
    </row>
    <row r="57" spans="2:8" x14ac:dyDescent="0.35">
      <c r="B57" s="36"/>
      <c r="H57" s="37"/>
    </row>
    <row r="58" spans="2:8" x14ac:dyDescent="0.35">
      <c r="B58" s="36"/>
      <c r="H58" s="37"/>
    </row>
    <row r="59" spans="2:8" ht="15" thickBot="1" x14ac:dyDescent="0.4">
      <c r="B59" s="38"/>
      <c r="C59" s="39"/>
      <c r="D59" s="39"/>
      <c r="E59" s="39"/>
      <c r="F59" s="39"/>
      <c r="G59" s="143"/>
      <c r="H59" s="40"/>
    </row>
  </sheetData>
  <mergeCells count="2">
    <mergeCell ref="B35:G35"/>
    <mergeCell ref="B48:H48"/>
  </mergeCells>
  <dataValidations count="1">
    <dataValidation type="list" allowBlank="1" showInputMessage="1" showErrorMessage="1" sqref="D53:E55 H35 D36:E37" xr:uid="{00000000-0002-0000-0500-000000000000}">
      <formula1>"V"</formula1>
    </dataValidation>
  </dataValidations>
  <hyperlinks>
    <hyperlink ref="G34" r:id="rId1" xr:uid="{325ABEC8-602F-40A0-9EC5-2F8B0282C782}"/>
    <hyperlink ref="G33" r:id="rId2" xr:uid="{BF914DB1-D047-4DE0-B4B9-B05742C304E0}"/>
  </hyperlinks>
  <pageMargins left="0.7" right="0.7" top="0.75" bottom="0.75" header="0.3" footer="0.3"/>
  <pageSetup paperSize="9" orientation="portrait" horizontalDpi="300" verticalDpi="300" r:id="rId3"/>
  <drawing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9B9D40-82AE-4ACE-B852-239C82BAD058}">
  <sheetPr>
    <tabColor theme="4" tint="0.39997558519241921"/>
  </sheetPr>
  <dimension ref="B2:H26"/>
  <sheetViews>
    <sheetView topLeftCell="A2" zoomScale="70" zoomScaleNormal="90" workbookViewId="0">
      <selection activeCell="F4" sqref="F4"/>
    </sheetView>
  </sheetViews>
  <sheetFormatPr defaultColWidth="9.1796875" defaultRowHeight="14.5" x14ac:dyDescent="0.35"/>
  <cols>
    <col min="1" max="1" width="2.81640625" style="94" customWidth="1"/>
    <col min="2" max="2" width="4.1796875" style="102" bestFit="1" customWidth="1"/>
    <col min="3" max="3" width="52.26953125" style="107" bestFit="1" customWidth="1"/>
    <col min="4" max="5" width="54" style="94" customWidth="1"/>
    <col min="6" max="6" width="59.453125" style="94" customWidth="1"/>
    <col min="7" max="16384" width="9.1796875" style="94"/>
  </cols>
  <sheetData>
    <row r="2" spans="2:8" s="98" customFormat="1" x14ac:dyDescent="0.35">
      <c r="B2" s="115" t="s">
        <v>160</v>
      </c>
      <c r="C2" s="115" t="s">
        <v>161</v>
      </c>
      <c r="D2" s="116" t="s">
        <v>162</v>
      </c>
      <c r="E2" s="116" t="s">
        <v>163</v>
      </c>
      <c r="F2" s="116" t="s">
        <v>48</v>
      </c>
    </row>
    <row r="3" spans="2:8" s="96" customFormat="1" ht="145" x14ac:dyDescent="0.35">
      <c r="B3" s="99" t="s">
        <v>164</v>
      </c>
      <c r="C3" s="103" t="s">
        <v>165</v>
      </c>
      <c r="D3" s="97" t="s">
        <v>166</v>
      </c>
      <c r="E3" s="97" t="s">
        <v>460</v>
      </c>
      <c r="F3" s="97" t="s">
        <v>461</v>
      </c>
    </row>
    <row r="4" spans="2:8" s="96" customFormat="1" ht="72.5" x14ac:dyDescent="0.35">
      <c r="B4" s="99" t="s">
        <v>167</v>
      </c>
      <c r="C4" s="103" t="s">
        <v>168</v>
      </c>
      <c r="D4" s="97" t="s">
        <v>169</v>
      </c>
      <c r="E4" s="97" t="s">
        <v>462</v>
      </c>
      <c r="F4" s="97" t="s">
        <v>463</v>
      </c>
    </row>
    <row r="5" spans="2:8" s="96" customFormat="1" ht="217.5" x14ac:dyDescent="0.35">
      <c r="B5" s="99" t="s">
        <v>170</v>
      </c>
      <c r="C5" s="103" t="s">
        <v>171</v>
      </c>
      <c r="D5" s="97" t="s">
        <v>172</v>
      </c>
      <c r="E5" s="97" t="s">
        <v>464</v>
      </c>
      <c r="F5" s="97" t="s">
        <v>465</v>
      </c>
    </row>
    <row r="6" spans="2:8" s="96" customFormat="1" ht="72.5" x14ac:dyDescent="0.35">
      <c r="B6" s="99" t="s">
        <v>173</v>
      </c>
      <c r="C6" s="103" t="s">
        <v>174</v>
      </c>
      <c r="D6" s="97" t="s">
        <v>175</v>
      </c>
      <c r="E6" s="136" t="s">
        <v>366</v>
      </c>
      <c r="F6" s="97" t="s">
        <v>466</v>
      </c>
    </row>
    <row r="7" spans="2:8" s="96" customFormat="1" ht="101.5" x14ac:dyDescent="0.35">
      <c r="B7" s="99" t="s">
        <v>176</v>
      </c>
      <c r="C7" s="103" t="s">
        <v>177</v>
      </c>
      <c r="D7" s="97" t="s">
        <v>178</v>
      </c>
      <c r="E7" s="136" t="s">
        <v>393</v>
      </c>
      <c r="F7" s="97" t="s">
        <v>467</v>
      </c>
    </row>
    <row r="8" spans="2:8" s="96" customFormat="1" ht="29" x14ac:dyDescent="0.35">
      <c r="B8" s="99" t="s">
        <v>179</v>
      </c>
      <c r="C8" s="103" t="s">
        <v>180</v>
      </c>
      <c r="D8" s="97" t="s">
        <v>181</v>
      </c>
      <c r="E8" s="160" t="s">
        <v>468</v>
      </c>
      <c r="F8" s="136"/>
    </row>
    <row r="9" spans="2:8" s="96" customFormat="1" ht="232" x14ac:dyDescent="0.35">
      <c r="B9" s="99" t="s">
        <v>182</v>
      </c>
      <c r="C9" s="103" t="s">
        <v>183</v>
      </c>
      <c r="D9" s="97" t="s">
        <v>469</v>
      </c>
      <c r="E9" s="97" t="s">
        <v>471</v>
      </c>
      <c r="F9" s="97" t="s">
        <v>470</v>
      </c>
    </row>
    <row r="10" spans="2:8" s="96" customFormat="1" ht="348" x14ac:dyDescent="0.35">
      <c r="B10" s="99" t="s">
        <v>184</v>
      </c>
      <c r="C10" s="103" t="s">
        <v>185</v>
      </c>
      <c r="D10" s="97" t="s">
        <v>472</v>
      </c>
      <c r="E10" s="97" t="s">
        <v>473</v>
      </c>
      <c r="F10" s="97" t="s">
        <v>474</v>
      </c>
    </row>
    <row r="11" spans="2:8" s="96" customFormat="1" ht="29" x14ac:dyDescent="0.35">
      <c r="B11" s="99" t="s">
        <v>186</v>
      </c>
      <c r="C11" s="103" t="s">
        <v>187</v>
      </c>
      <c r="D11" s="97" t="s">
        <v>188</v>
      </c>
      <c r="E11" s="97" t="s">
        <v>189</v>
      </c>
      <c r="F11" s="97" t="s">
        <v>475</v>
      </c>
    </row>
    <row r="12" spans="2:8" s="96" customFormat="1" ht="15" thickBot="1" x14ac:dyDescent="0.4">
      <c r="B12" s="100"/>
      <c r="C12" s="104"/>
    </row>
    <row r="13" spans="2:8" customFormat="1" x14ac:dyDescent="0.35">
      <c r="B13" s="105" t="s">
        <v>34</v>
      </c>
      <c r="C13" s="48"/>
      <c r="D13" s="34"/>
      <c r="E13" s="34"/>
      <c r="F13" s="34"/>
      <c r="G13" s="34"/>
      <c r="H13" s="35"/>
    </row>
    <row r="14" spans="2:8" customFormat="1" ht="43.5" customHeight="1" x14ac:dyDescent="0.35">
      <c r="B14" s="161" t="s">
        <v>352</v>
      </c>
      <c r="C14" s="162"/>
      <c r="D14" s="162"/>
      <c r="E14" s="162"/>
      <c r="F14" s="162"/>
      <c r="G14" s="162"/>
      <c r="H14" s="163"/>
    </row>
    <row r="15" spans="2:8" customFormat="1" x14ac:dyDescent="0.35">
      <c r="B15" s="43"/>
      <c r="C15" s="46"/>
      <c r="H15" s="37"/>
    </row>
    <row r="16" spans="2:8" customFormat="1" x14ac:dyDescent="0.35">
      <c r="B16" s="43"/>
      <c r="C16" s="46"/>
      <c r="H16" s="37"/>
    </row>
    <row r="17" spans="2:8" customFormat="1" x14ac:dyDescent="0.35">
      <c r="B17" s="43"/>
      <c r="C17" s="46"/>
      <c r="H17" s="37"/>
    </row>
    <row r="18" spans="2:8" customFormat="1" ht="12.75" customHeight="1" x14ac:dyDescent="0.35">
      <c r="B18" s="43"/>
      <c r="C18" s="46"/>
      <c r="H18" s="37"/>
    </row>
    <row r="19" spans="2:8" customFormat="1" x14ac:dyDescent="0.35">
      <c r="B19" s="43"/>
      <c r="H19" s="37"/>
    </row>
    <row r="20" spans="2:8" customFormat="1" x14ac:dyDescent="0.35">
      <c r="B20" s="43"/>
      <c r="H20" s="37"/>
    </row>
    <row r="21" spans="2:8" customFormat="1" x14ac:dyDescent="0.35">
      <c r="B21" s="43"/>
      <c r="H21" s="37"/>
    </row>
    <row r="22" spans="2:8" customFormat="1" x14ac:dyDescent="0.35">
      <c r="B22" s="43"/>
      <c r="H22" s="37"/>
    </row>
    <row r="23" spans="2:8" customFormat="1" x14ac:dyDescent="0.35">
      <c r="B23" s="43"/>
      <c r="H23" s="37"/>
    </row>
    <row r="24" spans="2:8" customFormat="1" x14ac:dyDescent="0.35">
      <c r="B24" s="43"/>
      <c r="H24" s="37"/>
    </row>
    <row r="25" spans="2:8" customFormat="1" ht="15" thickBot="1" x14ac:dyDescent="0.4">
      <c r="B25" s="106"/>
      <c r="C25" s="39"/>
      <c r="D25" s="39"/>
      <c r="E25" s="39"/>
      <c r="F25" s="39"/>
      <c r="G25" s="39"/>
      <c r="H25" s="40"/>
    </row>
    <row r="26" spans="2:8" customFormat="1" x14ac:dyDescent="0.35">
      <c r="B26" s="101"/>
      <c r="C26" s="1"/>
    </row>
  </sheetData>
  <mergeCells count="1">
    <mergeCell ref="B14:H14"/>
  </mergeCells>
  <dataValidations count="1">
    <dataValidation type="list" allowBlank="1" showInputMessage="1" showErrorMessage="1" sqref="D19:E21" xr:uid="{FE20A2BA-358A-427C-8051-B7954022F144}">
      <formula1>"V"</formula1>
    </dataValidation>
  </dataValidations>
  <pageMargins left="0.7" right="0.7" top="0.75" bottom="0.75" header="0.3" footer="0.3"/>
  <pageSetup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CE0246-9096-4EBA-AB62-1B285C9D8FF1}">
  <sheetPr>
    <tabColor theme="4" tint="0.39997558519241921"/>
  </sheetPr>
  <dimension ref="B2:M51"/>
  <sheetViews>
    <sheetView topLeftCell="A21" zoomScale="64" workbookViewId="0">
      <selection activeCell="L25" sqref="L25"/>
    </sheetView>
  </sheetViews>
  <sheetFormatPr defaultColWidth="9.1796875" defaultRowHeight="14.5" x14ac:dyDescent="0.35"/>
  <cols>
    <col min="1" max="1" width="2.453125" style="94" customWidth="1"/>
    <col min="2" max="2" width="17.54296875" style="94" customWidth="1"/>
    <col min="3" max="3" width="33.7265625" style="94" customWidth="1"/>
    <col min="4" max="4" width="54" style="94" customWidth="1"/>
    <col min="5" max="5" width="21.54296875" style="94" customWidth="1"/>
    <col min="6" max="6" width="24.26953125" style="94" customWidth="1"/>
    <col min="7" max="8" width="27" style="94" customWidth="1"/>
    <col min="9" max="9" width="47.26953125" style="94" customWidth="1"/>
    <col min="10" max="10" width="50" style="94" customWidth="1"/>
    <col min="11" max="11" width="45.81640625" style="94" customWidth="1"/>
    <col min="12" max="12" width="51.26953125" style="94" customWidth="1"/>
    <col min="13" max="13" width="50" style="94" customWidth="1"/>
    <col min="14" max="16384" width="9.1796875" style="94"/>
  </cols>
  <sheetData>
    <row r="2" spans="2:13" x14ac:dyDescent="0.35">
      <c r="B2" s="117" t="s">
        <v>190</v>
      </c>
      <c r="C2" s="117" t="s">
        <v>191</v>
      </c>
      <c r="D2" s="117" t="s">
        <v>192</v>
      </c>
      <c r="E2" s="117" t="s">
        <v>193</v>
      </c>
      <c r="F2" s="117" t="s">
        <v>194</v>
      </c>
      <c r="G2" s="117" t="s">
        <v>195</v>
      </c>
      <c r="H2" s="117" t="s">
        <v>196</v>
      </c>
      <c r="I2" s="117" t="s">
        <v>197</v>
      </c>
      <c r="J2" s="117" t="s">
        <v>198</v>
      </c>
      <c r="K2" s="117" t="s">
        <v>199</v>
      </c>
      <c r="L2" s="117" t="s">
        <v>200</v>
      </c>
      <c r="M2" s="117" t="s">
        <v>201</v>
      </c>
    </row>
    <row r="3" spans="2:13" x14ac:dyDescent="0.35">
      <c r="B3" s="95" t="s">
        <v>202</v>
      </c>
      <c r="C3" s="95" t="s">
        <v>476</v>
      </c>
      <c r="D3" s="95" t="s">
        <v>203</v>
      </c>
      <c r="E3" s="95" t="s">
        <v>204</v>
      </c>
      <c r="F3" s="95" t="s">
        <v>205</v>
      </c>
      <c r="G3" s="108">
        <v>18</v>
      </c>
      <c r="H3" s="108">
        <v>2</v>
      </c>
      <c r="I3" s="95" t="s">
        <v>403</v>
      </c>
      <c r="J3" s="95" t="s">
        <v>504</v>
      </c>
      <c r="K3" s="95" t="s">
        <v>405</v>
      </c>
      <c r="L3" s="95" t="s">
        <v>405</v>
      </c>
      <c r="M3" s="95" t="s">
        <v>505</v>
      </c>
    </row>
    <row r="4" spans="2:13" x14ac:dyDescent="0.35">
      <c r="B4" s="95" t="s">
        <v>202</v>
      </c>
      <c r="C4" s="95" t="s">
        <v>476</v>
      </c>
      <c r="D4" s="95" t="s">
        <v>206</v>
      </c>
      <c r="E4" s="95" t="s">
        <v>204</v>
      </c>
      <c r="F4" s="95" t="s">
        <v>205</v>
      </c>
      <c r="G4" s="108">
        <v>9</v>
      </c>
      <c r="H4" s="108">
        <v>2</v>
      </c>
      <c r="I4" s="95" t="s">
        <v>403</v>
      </c>
      <c r="J4" s="95" t="s">
        <v>207</v>
      </c>
      <c r="K4" s="95" t="s">
        <v>405</v>
      </c>
      <c r="L4" s="95" t="s">
        <v>405</v>
      </c>
      <c r="M4" s="95" t="s">
        <v>505</v>
      </c>
    </row>
    <row r="5" spans="2:13" x14ac:dyDescent="0.35">
      <c r="B5" s="95" t="s">
        <v>202</v>
      </c>
      <c r="C5" s="95" t="s">
        <v>477</v>
      </c>
      <c r="D5" s="95" t="s">
        <v>208</v>
      </c>
      <c r="E5" s="95" t="s">
        <v>204</v>
      </c>
      <c r="F5" s="95" t="s">
        <v>205</v>
      </c>
      <c r="G5" s="108">
        <v>12</v>
      </c>
      <c r="H5" s="108">
        <v>2</v>
      </c>
      <c r="I5" s="95" t="s">
        <v>403</v>
      </c>
      <c r="J5" s="95" t="s">
        <v>207</v>
      </c>
      <c r="K5" s="95" t="s">
        <v>405</v>
      </c>
      <c r="L5" s="95" t="s">
        <v>405</v>
      </c>
      <c r="M5" s="95" t="s">
        <v>505</v>
      </c>
    </row>
    <row r="6" spans="2:13" x14ac:dyDescent="0.35">
      <c r="B6" s="95" t="s">
        <v>202</v>
      </c>
      <c r="C6" s="95" t="s">
        <v>478</v>
      </c>
      <c r="D6" s="95" t="s">
        <v>209</v>
      </c>
      <c r="E6" s="95" t="s">
        <v>204</v>
      </c>
      <c r="F6" s="95" t="s">
        <v>205</v>
      </c>
      <c r="G6" s="108">
        <v>4</v>
      </c>
      <c r="H6" s="108">
        <v>1</v>
      </c>
      <c r="I6" s="95" t="s">
        <v>403</v>
      </c>
      <c r="J6" s="95" t="s">
        <v>207</v>
      </c>
      <c r="K6" s="95" t="s">
        <v>405</v>
      </c>
      <c r="L6" s="95" t="s">
        <v>405</v>
      </c>
      <c r="M6" s="95" t="s">
        <v>505</v>
      </c>
    </row>
    <row r="7" spans="2:13" x14ac:dyDescent="0.35">
      <c r="B7" s="95" t="s">
        <v>202</v>
      </c>
      <c r="C7" s="95" t="s">
        <v>479</v>
      </c>
      <c r="D7" s="95" t="s">
        <v>210</v>
      </c>
      <c r="E7" s="95" t="s">
        <v>204</v>
      </c>
      <c r="F7" s="95" t="s">
        <v>205</v>
      </c>
      <c r="G7" s="108">
        <v>27</v>
      </c>
      <c r="H7" s="108">
        <v>0</v>
      </c>
      <c r="I7" s="95" t="s">
        <v>403</v>
      </c>
      <c r="J7" s="95" t="s">
        <v>207</v>
      </c>
      <c r="K7" s="95" t="s">
        <v>405</v>
      </c>
      <c r="L7" s="95" t="s">
        <v>405</v>
      </c>
      <c r="M7" s="95" t="s">
        <v>505</v>
      </c>
    </row>
    <row r="8" spans="2:13" x14ac:dyDescent="0.35">
      <c r="B8" s="95" t="s">
        <v>202</v>
      </c>
      <c r="C8" s="95" t="s">
        <v>480</v>
      </c>
      <c r="D8" s="95" t="s">
        <v>211</v>
      </c>
      <c r="E8" s="95" t="s">
        <v>204</v>
      </c>
      <c r="F8" s="95" t="s">
        <v>205</v>
      </c>
      <c r="G8" s="108">
        <v>25</v>
      </c>
      <c r="H8" s="108">
        <v>0</v>
      </c>
      <c r="I8" s="95" t="s">
        <v>403</v>
      </c>
      <c r="J8" s="95" t="s">
        <v>207</v>
      </c>
      <c r="K8" s="95" t="s">
        <v>405</v>
      </c>
      <c r="L8" s="95" t="s">
        <v>405</v>
      </c>
      <c r="M8" s="95" t="s">
        <v>505</v>
      </c>
    </row>
    <row r="9" spans="2:13" x14ac:dyDescent="0.35">
      <c r="B9" s="95" t="s">
        <v>202</v>
      </c>
      <c r="C9" s="95" t="s">
        <v>482</v>
      </c>
      <c r="D9" s="95" t="s">
        <v>212</v>
      </c>
      <c r="E9" s="95" t="s">
        <v>204</v>
      </c>
      <c r="F9" s="95" t="s">
        <v>205</v>
      </c>
      <c r="G9" s="108">
        <v>6</v>
      </c>
      <c r="H9" s="108">
        <v>0</v>
      </c>
      <c r="I9" s="95" t="s">
        <v>403</v>
      </c>
      <c r="J9" s="95" t="s">
        <v>207</v>
      </c>
      <c r="K9" s="95" t="s">
        <v>405</v>
      </c>
      <c r="L9" s="95" t="s">
        <v>405</v>
      </c>
      <c r="M9" s="95" t="s">
        <v>505</v>
      </c>
    </row>
    <row r="10" spans="2:13" x14ac:dyDescent="0.35">
      <c r="B10" s="95" t="s">
        <v>202</v>
      </c>
      <c r="C10" s="95" t="s">
        <v>481</v>
      </c>
      <c r="D10" s="95" t="s">
        <v>213</v>
      </c>
      <c r="E10" s="95" t="s">
        <v>204</v>
      </c>
      <c r="F10" s="95" t="s">
        <v>205</v>
      </c>
      <c r="G10" s="108">
        <v>6</v>
      </c>
      <c r="H10" s="108">
        <v>0</v>
      </c>
      <c r="I10" s="95" t="s">
        <v>403</v>
      </c>
      <c r="J10" s="95" t="s">
        <v>207</v>
      </c>
      <c r="K10" s="95" t="s">
        <v>405</v>
      </c>
      <c r="L10" s="95" t="s">
        <v>405</v>
      </c>
      <c r="M10" s="95" t="s">
        <v>505</v>
      </c>
    </row>
    <row r="11" spans="2:13" x14ac:dyDescent="0.35">
      <c r="B11" s="95" t="s">
        <v>202</v>
      </c>
      <c r="C11" s="95" t="s">
        <v>476</v>
      </c>
      <c r="D11" s="95" t="s">
        <v>214</v>
      </c>
      <c r="E11" s="95" t="s">
        <v>204</v>
      </c>
      <c r="F11" s="95" t="s">
        <v>205</v>
      </c>
      <c r="G11" s="108">
        <v>10</v>
      </c>
      <c r="H11" s="108">
        <v>0</v>
      </c>
      <c r="I11" s="95" t="s">
        <v>403</v>
      </c>
      <c r="J11" s="95" t="s">
        <v>207</v>
      </c>
      <c r="K11" s="95" t="s">
        <v>405</v>
      </c>
      <c r="L11" s="95" t="s">
        <v>405</v>
      </c>
      <c r="M11" s="95" t="s">
        <v>505</v>
      </c>
    </row>
    <row r="12" spans="2:13" x14ac:dyDescent="0.35">
      <c r="B12" s="95" t="s">
        <v>202</v>
      </c>
      <c r="C12" s="95" t="s">
        <v>483</v>
      </c>
      <c r="D12" s="95" t="s">
        <v>215</v>
      </c>
      <c r="E12" s="95" t="s">
        <v>204</v>
      </c>
      <c r="F12" s="95" t="s">
        <v>205</v>
      </c>
      <c r="G12" s="108">
        <v>4</v>
      </c>
      <c r="H12" s="108">
        <v>0</v>
      </c>
      <c r="I12" s="95" t="s">
        <v>403</v>
      </c>
      <c r="J12" s="95" t="s">
        <v>207</v>
      </c>
      <c r="K12" s="95" t="s">
        <v>405</v>
      </c>
      <c r="L12" s="95" t="s">
        <v>405</v>
      </c>
      <c r="M12" s="95" t="s">
        <v>505</v>
      </c>
    </row>
    <row r="13" spans="2:13" x14ac:dyDescent="0.35">
      <c r="B13" s="95" t="s">
        <v>202</v>
      </c>
      <c r="C13" s="95" t="s">
        <v>484</v>
      </c>
      <c r="D13" s="95" t="s">
        <v>216</v>
      </c>
      <c r="E13" s="95" t="s">
        <v>204</v>
      </c>
      <c r="F13" s="95" t="s">
        <v>205</v>
      </c>
      <c r="G13" s="108">
        <v>4</v>
      </c>
      <c r="H13" s="108">
        <v>0</v>
      </c>
      <c r="I13" s="95" t="s">
        <v>403</v>
      </c>
      <c r="J13" s="95" t="s">
        <v>207</v>
      </c>
      <c r="K13" s="95" t="s">
        <v>405</v>
      </c>
      <c r="L13" s="95" t="s">
        <v>405</v>
      </c>
      <c r="M13" s="95" t="s">
        <v>505</v>
      </c>
    </row>
    <row r="14" spans="2:13" x14ac:dyDescent="0.35">
      <c r="B14" s="95" t="s">
        <v>202</v>
      </c>
      <c r="C14" s="95" t="s">
        <v>485</v>
      </c>
      <c r="D14" s="95" t="s">
        <v>217</v>
      </c>
      <c r="E14" s="95" t="s">
        <v>204</v>
      </c>
      <c r="F14" s="95" t="s">
        <v>205</v>
      </c>
      <c r="G14" s="108">
        <v>3</v>
      </c>
      <c r="H14" s="108">
        <v>0</v>
      </c>
      <c r="I14" s="95" t="s">
        <v>403</v>
      </c>
      <c r="J14" s="95" t="s">
        <v>207</v>
      </c>
      <c r="K14" s="95" t="s">
        <v>405</v>
      </c>
      <c r="L14" s="95" t="s">
        <v>405</v>
      </c>
      <c r="M14" s="95" t="s">
        <v>505</v>
      </c>
    </row>
    <row r="15" spans="2:13" x14ac:dyDescent="0.35">
      <c r="B15" s="95" t="s">
        <v>202</v>
      </c>
      <c r="C15" s="95" t="s">
        <v>486</v>
      </c>
      <c r="D15" s="95" t="s">
        <v>218</v>
      </c>
      <c r="E15" s="95" t="s">
        <v>204</v>
      </c>
      <c r="F15" s="95" t="s">
        <v>205</v>
      </c>
      <c r="G15" s="108">
        <v>3</v>
      </c>
      <c r="H15" s="108">
        <v>0</v>
      </c>
      <c r="I15" s="95" t="s">
        <v>403</v>
      </c>
      <c r="J15" s="95" t="s">
        <v>207</v>
      </c>
      <c r="K15" s="95" t="s">
        <v>405</v>
      </c>
      <c r="L15" s="95" t="s">
        <v>405</v>
      </c>
      <c r="M15" s="95" t="s">
        <v>505</v>
      </c>
    </row>
    <row r="16" spans="2:13" x14ac:dyDescent="0.35">
      <c r="B16" s="95" t="s">
        <v>202</v>
      </c>
      <c r="C16" s="95" t="s">
        <v>487</v>
      </c>
      <c r="D16" s="95" t="s">
        <v>219</v>
      </c>
      <c r="E16" s="95" t="s">
        <v>204</v>
      </c>
      <c r="F16" s="95" t="s">
        <v>205</v>
      </c>
      <c r="G16" s="108">
        <v>4</v>
      </c>
      <c r="H16" s="108">
        <v>0</v>
      </c>
      <c r="I16" s="95" t="s">
        <v>403</v>
      </c>
      <c r="J16" s="95" t="s">
        <v>207</v>
      </c>
      <c r="K16" s="95" t="s">
        <v>405</v>
      </c>
      <c r="L16" s="95" t="s">
        <v>405</v>
      </c>
      <c r="M16" s="95" t="s">
        <v>505</v>
      </c>
    </row>
    <row r="17" spans="2:13" x14ac:dyDescent="0.35">
      <c r="B17" s="95" t="s">
        <v>202</v>
      </c>
      <c r="C17" s="95" t="s">
        <v>476</v>
      </c>
      <c r="D17" s="95" t="s">
        <v>220</v>
      </c>
      <c r="E17" s="95" t="s">
        <v>204</v>
      </c>
      <c r="F17" s="95" t="s">
        <v>205</v>
      </c>
      <c r="G17" s="108">
        <v>9</v>
      </c>
      <c r="H17" s="108">
        <v>0</v>
      </c>
      <c r="I17" s="95" t="s">
        <v>403</v>
      </c>
      <c r="J17" s="95" t="s">
        <v>207</v>
      </c>
      <c r="K17" s="95" t="s">
        <v>405</v>
      </c>
      <c r="L17" s="95" t="s">
        <v>405</v>
      </c>
      <c r="M17" s="95" t="s">
        <v>505</v>
      </c>
    </row>
    <row r="18" spans="2:13" x14ac:dyDescent="0.35">
      <c r="B18" s="95" t="s">
        <v>202</v>
      </c>
      <c r="C18" s="95" t="s">
        <v>488</v>
      </c>
      <c r="D18" s="95" t="s">
        <v>221</v>
      </c>
      <c r="E18" s="95" t="s">
        <v>204</v>
      </c>
      <c r="F18" s="95" t="s">
        <v>205</v>
      </c>
      <c r="G18" s="108">
        <v>5</v>
      </c>
      <c r="H18" s="108">
        <v>0</v>
      </c>
      <c r="I18" s="95" t="s">
        <v>403</v>
      </c>
      <c r="J18" s="95" t="s">
        <v>207</v>
      </c>
      <c r="K18" s="95" t="s">
        <v>405</v>
      </c>
      <c r="L18" s="95" t="s">
        <v>405</v>
      </c>
      <c r="M18" s="95" t="s">
        <v>505</v>
      </c>
    </row>
    <row r="19" spans="2:13" x14ac:dyDescent="0.35">
      <c r="B19" s="95" t="s">
        <v>202</v>
      </c>
      <c r="C19" s="95" t="s">
        <v>489</v>
      </c>
      <c r="D19" s="95" t="s">
        <v>222</v>
      </c>
      <c r="E19" s="95" t="s">
        <v>204</v>
      </c>
      <c r="F19" s="95" t="s">
        <v>205</v>
      </c>
      <c r="G19" s="108">
        <v>11</v>
      </c>
      <c r="H19" s="108">
        <v>0</v>
      </c>
      <c r="I19" s="95" t="s">
        <v>403</v>
      </c>
      <c r="J19" s="95" t="s">
        <v>207</v>
      </c>
      <c r="K19" s="95" t="s">
        <v>405</v>
      </c>
      <c r="L19" s="95" t="s">
        <v>405</v>
      </c>
      <c r="M19" s="95" t="s">
        <v>505</v>
      </c>
    </row>
    <row r="20" spans="2:13" x14ac:dyDescent="0.35">
      <c r="B20" s="95" t="s">
        <v>202</v>
      </c>
      <c r="C20" s="95" t="s">
        <v>490</v>
      </c>
      <c r="D20" s="95" t="s">
        <v>223</v>
      </c>
      <c r="E20" s="95" t="s">
        <v>204</v>
      </c>
      <c r="F20" s="95" t="s">
        <v>205</v>
      </c>
      <c r="G20" s="108">
        <v>7</v>
      </c>
      <c r="H20" s="108">
        <v>0</v>
      </c>
      <c r="I20" s="95" t="s">
        <v>403</v>
      </c>
      <c r="J20" s="95" t="s">
        <v>207</v>
      </c>
      <c r="K20" s="95" t="s">
        <v>405</v>
      </c>
      <c r="L20" s="95" t="s">
        <v>405</v>
      </c>
      <c r="M20" s="95" t="s">
        <v>505</v>
      </c>
    </row>
    <row r="21" spans="2:13" x14ac:dyDescent="0.35">
      <c r="B21" s="95" t="s">
        <v>202</v>
      </c>
      <c r="C21" s="95" t="s">
        <v>491</v>
      </c>
      <c r="D21" s="95" t="s">
        <v>224</v>
      </c>
      <c r="E21" s="95" t="s">
        <v>204</v>
      </c>
      <c r="F21" s="95" t="s">
        <v>205</v>
      </c>
      <c r="G21" s="108">
        <v>15</v>
      </c>
      <c r="H21" s="108">
        <v>0</v>
      </c>
      <c r="I21" s="95" t="s">
        <v>403</v>
      </c>
      <c r="J21" s="95" t="s">
        <v>207</v>
      </c>
      <c r="K21" s="95" t="s">
        <v>405</v>
      </c>
      <c r="L21" s="95" t="s">
        <v>405</v>
      </c>
      <c r="M21" s="95" t="s">
        <v>505</v>
      </c>
    </row>
    <row r="22" spans="2:13" x14ac:dyDescent="0.35">
      <c r="B22" s="95" t="s">
        <v>202</v>
      </c>
      <c r="C22" s="95" t="s">
        <v>492</v>
      </c>
      <c r="D22" s="95" t="s">
        <v>225</v>
      </c>
      <c r="E22" s="95" t="s">
        <v>204</v>
      </c>
      <c r="F22" s="95" t="s">
        <v>205</v>
      </c>
      <c r="G22" s="108">
        <v>8</v>
      </c>
      <c r="H22" s="108">
        <v>0</v>
      </c>
      <c r="I22" s="95" t="s">
        <v>403</v>
      </c>
      <c r="J22" s="95" t="s">
        <v>207</v>
      </c>
      <c r="K22" s="95" t="s">
        <v>405</v>
      </c>
      <c r="L22" s="95" t="s">
        <v>405</v>
      </c>
      <c r="M22" s="95" t="s">
        <v>505</v>
      </c>
    </row>
    <row r="23" spans="2:13" x14ac:dyDescent="0.35">
      <c r="B23" s="95" t="s">
        <v>202</v>
      </c>
      <c r="C23" s="95" t="s">
        <v>493</v>
      </c>
      <c r="D23" s="95" t="s">
        <v>226</v>
      </c>
      <c r="E23" s="95" t="s">
        <v>204</v>
      </c>
      <c r="F23" s="95" t="s">
        <v>205</v>
      </c>
      <c r="G23" s="108">
        <v>7</v>
      </c>
      <c r="H23" s="108">
        <v>0</v>
      </c>
      <c r="I23" s="95" t="s">
        <v>403</v>
      </c>
      <c r="J23" s="95" t="s">
        <v>207</v>
      </c>
      <c r="K23" s="95" t="s">
        <v>405</v>
      </c>
      <c r="L23" s="95" t="s">
        <v>405</v>
      </c>
      <c r="M23" s="95" t="s">
        <v>505</v>
      </c>
    </row>
    <row r="24" spans="2:13" x14ac:dyDescent="0.35">
      <c r="B24" s="95" t="s">
        <v>202</v>
      </c>
      <c r="C24" s="95" t="s">
        <v>494</v>
      </c>
      <c r="D24" s="95" t="s">
        <v>227</v>
      </c>
      <c r="E24" s="95" t="s">
        <v>204</v>
      </c>
      <c r="F24" s="95" t="s">
        <v>205</v>
      </c>
      <c r="G24" s="108">
        <v>5</v>
      </c>
      <c r="H24" s="108">
        <v>0</v>
      </c>
      <c r="I24" s="95" t="s">
        <v>403</v>
      </c>
      <c r="J24" s="95" t="s">
        <v>207</v>
      </c>
      <c r="K24" s="95" t="s">
        <v>405</v>
      </c>
      <c r="L24" s="95" t="s">
        <v>405</v>
      </c>
      <c r="M24" s="95" t="s">
        <v>505</v>
      </c>
    </row>
    <row r="25" spans="2:13" x14ac:dyDescent="0.35">
      <c r="B25" s="95" t="s">
        <v>202</v>
      </c>
      <c r="C25" s="95" t="s">
        <v>495</v>
      </c>
      <c r="D25" s="95" t="s">
        <v>228</v>
      </c>
      <c r="E25" s="95" t="s">
        <v>204</v>
      </c>
      <c r="F25" s="95" t="s">
        <v>205</v>
      </c>
      <c r="G25" s="108">
        <v>11</v>
      </c>
      <c r="H25" s="108">
        <v>0</v>
      </c>
      <c r="I25" s="95" t="s">
        <v>403</v>
      </c>
      <c r="J25" s="95" t="s">
        <v>207</v>
      </c>
      <c r="K25" s="95" t="s">
        <v>405</v>
      </c>
      <c r="L25" s="95" t="s">
        <v>405</v>
      </c>
      <c r="M25" s="95" t="s">
        <v>505</v>
      </c>
    </row>
    <row r="26" spans="2:13" x14ac:dyDescent="0.35">
      <c r="B26" s="95" t="s">
        <v>202</v>
      </c>
      <c r="C26" s="95" t="s">
        <v>496</v>
      </c>
      <c r="D26" s="95" t="s">
        <v>229</v>
      </c>
      <c r="E26" s="95" t="s">
        <v>204</v>
      </c>
      <c r="F26" s="95" t="s">
        <v>205</v>
      </c>
      <c r="G26" s="108">
        <v>12</v>
      </c>
      <c r="H26" s="108">
        <v>0</v>
      </c>
      <c r="I26" s="95" t="s">
        <v>403</v>
      </c>
      <c r="J26" s="95" t="s">
        <v>207</v>
      </c>
      <c r="K26" s="95" t="s">
        <v>405</v>
      </c>
      <c r="L26" s="95" t="s">
        <v>405</v>
      </c>
      <c r="M26" s="95" t="s">
        <v>505</v>
      </c>
    </row>
    <row r="27" spans="2:13" x14ac:dyDescent="0.35">
      <c r="B27" s="95" t="s">
        <v>202</v>
      </c>
      <c r="C27" s="95" t="s">
        <v>498</v>
      </c>
      <c r="D27" s="95" t="s">
        <v>230</v>
      </c>
      <c r="E27" s="95" t="s">
        <v>238</v>
      </c>
      <c r="F27" s="95" t="s">
        <v>205</v>
      </c>
      <c r="G27" s="108">
        <v>8</v>
      </c>
      <c r="H27" s="108">
        <v>0</v>
      </c>
      <c r="I27" s="95" t="s">
        <v>403</v>
      </c>
      <c r="J27" s="95" t="s">
        <v>207</v>
      </c>
      <c r="K27" s="95" t="s">
        <v>405</v>
      </c>
      <c r="L27" s="95" t="s">
        <v>405</v>
      </c>
      <c r="M27" s="95" t="s">
        <v>505</v>
      </c>
    </row>
    <row r="28" spans="2:13" x14ac:dyDescent="0.35">
      <c r="B28" s="95" t="s">
        <v>202</v>
      </c>
      <c r="C28" s="95" t="s">
        <v>499</v>
      </c>
      <c r="D28" s="95" t="s">
        <v>231</v>
      </c>
      <c r="E28" s="95" t="s">
        <v>238</v>
      </c>
      <c r="F28" s="95" t="s">
        <v>205</v>
      </c>
      <c r="G28" s="108">
        <v>2</v>
      </c>
      <c r="H28" s="108">
        <v>0</v>
      </c>
      <c r="I28" s="95" t="s">
        <v>403</v>
      </c>
      <c r="J28" s="95" t="s">
        <v>207</v>
      </c>
      <c r="K28" s="95" t="s">
        <v>405</v>
      </c>
      <c r="L28" s="95" t="s">
        <v>405</v>
      </c>
      <c r="M28" s="95" t="s">
        <v>505</v>
      </c>
    </row>
    <row r="29" spans="2:13" x14ac:dyDescent="0.35">
      <c r="B29" s="95" t="s">
        <v>202</v>
      </c>
      <c r="C29" s="95" t="s">
        <v>500</v>
      </c>
      <c r="D29" s="95" t="s">
        <v>232</v>
      </c>
      <c r="E29" s="95" t="s">
        <v>204</v>
      </c>
      <c r="F29" s="95" t="s">
        <v>205</v>
      </c>
      <c r="G29" s="108">
        <v>4</v>
      </c>
      <c r="H29" s="108">
        <v>0</v>
      </c>
      <c r="I29" s="95" t="s">
        <v>403</v>
      </c>
      <c r="J29" s="95" t="s">
        <v>207</v>
      </c>
      <c r="K29" s="95" t="s">
        <v>405</v>
      </c>
      <c r="L29" s="95" t="s">
        <v>405</v>
      </c>
      <c r="M29" s="95" t="s">
        <v>505</v>
      </c>
    </row>
    <row r="30" spans="2:13" x14ac:dyDescent="0.35">
      <c r="B30" s="95" t="s">
        <v>202</v>
      </c>
      <c r="C30" s="95" t="s">
        <v>499</v>
      </c>
      <c r="D30" s="95" t="s">
        <v>233</v>
      </c>
      <c r="E30" s="95" t="s">
        <v>204</v>
      </c>
      <c r="F30" s="95" t="s">
        <v>205</v>
      </c>
      <c r="G30" s="108">
        <v>1</v>
      </c>
      <c r="H30" s="108">
        <v>0</v>
      </c>
      <c r="I30" s="95" t="s">
        <v>403</v>
      </c>
      <c r="J30" s="95" t="s">
        <v>207</v>
      </c>
      <c r="K30" s="95" t="s">
        <v>405</v>
      </c>
      <c r="L30" s="95" t="s">
        <v>405</v>
      </c>
      <c r="M30" s="95" t="s">
        <v>505</v>
      </c>
    </row>
    <row r="31" spans="2:13" x14ac:dyDescent="0.35">
      <c r="B31" s="95" t="s">
        <v>202</v>
      </c>
      <c r="C31" s="95" t="s">
        <v>501</v>
      </c>
      <c r="D31" s="95" t="s">
        <v>234</v>
      </c>
      <c r="E31" s="95" t="s">
        <v>204</v>
      </c>
      <c r="F31" s="95" t="s">
        <v>205</v>
      </c>
      <c r="G31" s="108">
        <v>4</v>
      </c>
      <c r="H31" s="108">
        <v>0</v>
      </c>
      <c r="I31" s="95" t="s">
        <v>403</v>
      </c>
      <c r="J31" s="95" t="s">
        <v>235</v>
      </c>
      <c r="K31" s="95" t="s">
        <v>405</v>
      </c>
      <c r="L31" s="95" t="s">
        <v>405</v>
      </c>
      <c r="M31" s="95" t="s">
        <v>505</v>
      </c>
    </row>
    <row r="32" spans="2:13" x14ac:dyDescent="0.35">
      <c r="B32" s="95" t="s">
        <v>202</v>
      </c>
      <c r="C32" s="95" t="s">
        <v>502</v>
      </c>
      <c r="D32" s="95" t="s">
        <v>236</v>
      </c>
      <c r="E32" s="95" t="s">
        <v>238</v>
      </c>
      <c r="F32" s="95" t="s">
        <v>205</v>
      </c>
      <c r="G32" s="108">
        <v>8</v>
      </c>
      <c r="H32" s="108">
        <v>0</v>
      </c>
      <c r="I32" s="95" t="s">
        <v>403</v>
      </c>
      <c r="J32" s="95" t="s">
        <v>237</v>
      </c>
      <c r="K32" s="95" t="s">
        <v>405</v>
      </c>
      <c r="L32" s="95" t="s">
        <v>405</v>
      </c>
      <c r="M32" s="95" t="s">
        <v>505</v>
      </c>
    </row>
    <row r="33" spans="2:13" x14ac:dyDescent="0.35">
      <c r="B33" s="95" t="s">
        <v>202</v>
      </c>
      <c r="C33" s="95" t="s">
        <v>501</v>
      </c>
      <c r="D33" s="95" t="s">
        <v>239</v>
      </c>
      <c r="E33" s="95" t="s">
        <v>238</v>
      </c>
      <c r="F33" s="95" t="s">
        <v>205</v>
      </c>
      <c r="G33" s="108">
        <v>5</v>
      </c>
      <c r="H33" s="108">
        <v>0</v>
      </c>
      <c r="I33" s="95" t="s">
        <v>403</v>
      </c>
      <c r="J33" s="95" t="s">
        <v>506</v>
      </c>
      <c r="K33" s="95" t="s">
        <v>405</v>
      </c>
      <c r="L33" s="95" t="s">
        <v>405</v>
      </c>
      <c r="M33" s="95" t="s">
        <v>505</v>
      </c>
    </row>
    <row r="34" spans="2:13" ht="15" thickBot="1" x14ac:dyDescent="0.4">
      <c r="B34" s="95" t="s">
        <v>202</v>
      </c>
      <c r="C34" s="95" t="s">
        <v>503</v>
      </c>
      <c r="D34" s="95" t="s">
        <v>240</v>
      </c>
      <c r="E34" s="95" t="s">
        <v>238</v>
      </c>
      <c r="F34" s="95" t="s">
        <v>205</v>
      </c>
      <c r="G34" s="108">
        <v>31</v>
      </c>
      <c r="H34" s="108">
        <v>0</v>
      </c>
      <c r="I34" s="95" t="s">
        <v>403</v>
      </c>
      <c r="J34" s="95" t="s">
        <v>237</v>
      </c>
      <c r="K34" s="95" t="s">
        <v>405</v>
      </c>
      <c r="L34" s="95" t="s">
        <v>405</v>
      </c>
      <c r="M34" s="95" t="s">
        <v>505</v>
      </c>
    </row>
    <row r="35" spans="2:13" customFormat="1" ht="15" thickBot="1" x14ac:dyDescent="0.4">
      <c r="B35" s="101"/>
      <c r="C35" s="42"/>
      <c r="D35" s="48"/>
      <c r="E35" s="34"/>
      <c r="F35" s="34"/>
      <c r="G35" s="34"/>
      <c r="H35" s="34"/>
      <c r="I35" s="34"/>
    </row>
    <row r="36" spans="2:13" customFormat="1" x14ac:dyDescent="0.35">
      <c r="B36" s="105" t="s">
        <v>34</v>
      </c>
      <c r="C36" s="48"/>
      <c r="D36" s="34"/>
      <c r="E36" s="34"/>
      <c r="F36" s="34"/>
      <c r="G36" s="34"/>
      <c r="H36" s="35"/>
    </row>
    <row r="37" spans="2:13" customFormat="1" ht="76.5" customHeight="1" x14ac:dyDescent="0.35">
      <c r="B37" s="161" t="s">
        <v>497</v>
      </c>
      <c r="C37" s="162"/>
      <c r="D37" s="162"/>
      <c r="E37" s="162"/>
      <c r="F37" s="162"/>
      <c r="G37" s="162"/>
      <c r="H37" s="163"/>
    </row>
    <row r="38" spans="2:13" customFormat="1" x14ac:dyDescent="0.35">
      <c r="B38" s="43"/>
      <c r="C38" s="46"/>
      <c r="H38" s="37"/>
    </row>
    <row r="39" spans="2:13" customFormat="1" x14ac:dyDescent="0.35">
      <c r="B39" s="43"/>
      <c r="C39" s="46"/>
      <c r="H39" s="37"/>
    </row>
    <row r="40" spans="2:13" customFormat="1" x14ac:dyDescent="0.35">
      <c r="B40" s="43"/>
      <c r="C40" s="46"/>
      <c r="H40" s="37"/>
    </row>
    <row r="41" spans="2:13" customFormat="1" ht="12.75" customHeight="1" x14ac:dyDescent="0.35">
      <c r="B41" s="43"/>
      <c r="C41" s="46"/>
      <c r="H41" s="37"/>
    </row>
    <row r="42" spans="2:13" customFormat="1" x14ac:dyDescent="0.35">
      <c r="B42" s="43"/>
      <c r="H42" s="37"/>
    </row>
    <row r="43" spans="2:13" customFormat="1" x14ac:dyDescent="0.35">
      <c r="B43" s="43"/>
      <c r="H43" s="37"/>
    </row>
    <row r="44" spans="2:13" customFormat="1" x14ac:dyDescent="0.35">
      <c r="B44" s="43"/>
      <c r="H44" s="37"/>
    </row>
    <row r="45" spans="2:13" customFormat="1" x14ac:dyDescent="0.35">
      <c r="B45" s="43"/>
      <c r="H45" s="37"/>
    </row>
    <row r="46" spans="2:13" customFormat="1" x14ac:dyDescent="0.35">
      <c r="B46" s="43"/>
      <c r="H46" s="37"/>
    </row>
    <row r="47" spans="2:13" customFormat="1" x14ac:dyDescent="0.35">
      <c r="B47" s="43"/>
      <c r="H47" s="37"/>
    </row>
    <row r="48" spans="2:13" customFormat="1" ht="15" thickBot="1" x14ac:dyDescent="0.4">
      <c r="B48" s="106"/>
      <c r="C48" s="39"/>
      <c r="D48" s="39"/>
      <c r="E48" s="39"/>
      <c r="F48" s="39"/>
      <c r="G48" s="39"/>
      <c r="H48" s="40"/>
    </row>
    <row r="49" spans="2:3" customFormat="1" x14ac:dyDescent="0.35">
      <c r="B49" s="101"/>
      <c r="C49" s="1"/>
    </row>
    <row r="50" spans="2:3" x14ac:dyDescent="0.35">
      <c r="B50" s="102"/>
      <c r="C50" s="107"/>
    </row>
    <row r="51" spans="2:3" x14ac:dyDescent="0.35">
      <c r="B51" s="102"/>
      <c r="C51" s="107"/>
    </row>
  </sheetData>
  <mergeCells count="1">
    <mergeCell ref="B37:H37"/>
  </mergeCells>
  <dataValidations disablePrompts="1" count="1">
    <dataValidation type="list" allowBlank="1" showInputMessage="1" showErrorMessage="1" sqref="D42:E44" xr:uid="{4F7AC9CB-9F70-4104-A667-122B38363685}">
      <formula1>"V"</formula1>
    </dataValidation>
  </dataValidations>
  <pageMargins left="0.7" right="0.7" top="0.75" bottom="0.75" header="0.3" footer="0.3"/>
  <pageSetup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E31A57-5A75-4D36-99D9-8E1CBED9D8CB}">
  <sheetPr>
    <tabColor theme="4" tint="0.39997558519241921"/>
  </sheetPr>
  <dimension ref="B2:H30"/>
  <sheetViews>
    <sheetView zoomScale="80" zoomScaleNormal="80" workbookViewId="0">
      <selection activeCell="D10" sqref="D10"/>
    </sheetView>
  </sheetViews>
  <sheetFormatPr defaultColWidth="9.1796875" defaultRowHeight="14.5" x14ac:dyDescent="0.35"/>
  <cols>
    <col min="1" max="1" width="2.453125" style="94" customWidth="1"/>
    <col min="2" max="2" width="10.81640625" style="102" customWidth="1"/>
    <col min="3" max="3" width="37.81640625" style="102" customWidth="1"/>
    <col min="4" max="4" width="54" style="94" customWidth="1"/>
    <col min="5" max="5" width="21.54296875" style="94" customWidth="1"/>
    <col min="6" max="6" width="54" style="94" customWidth="1"/>
    <col min="7" max="16384" width="9.1796875" style="94"/>
  </cols>
  <sheetData>
    <row r="2" spans="2:8" x14ac:dyDescent="0.35">
      <c r="B2" s="118" t="s">
        <v>160</v>
      </c>
      <c r="C2" s="118" t="s">
        <v>241</v>
      </c>
      <c r="D2" s="117" t="s">
        <v>0</v>
      </c>
      <c r="E2" s="117" t="s">
        <v>242</v>
      </c>
      <c r="F2" s="117" t="s">
        <v>243</v>
      </c>
    </row>
    <row r="3" spans="2:8" ht="29" x14ac:dyDescent="0.35">
      <c r="B3" s="110" t="s">
        <v>164</v>
      </c>
      <c r="C3" s="112" t="s">
        <v>244</v>
      </c>
      <c r="D3" s="97" t="s">
        <v>507</v>
      </c>
      <c r="E3" s="95" t="s">
        <v>245</v>
      </c>
      <c r="F3" s="159" t="s">
        <v>459</v>
      </c>
    </row>
    <row r="4" spans="2:8" ht="29" x14ac:dyDescent="0.35">
      <c r="B4" s="110" t="s">
        <v>167</v>
      </c>
      <c r="C4" s="112" t="s">
        <v>246</v>
      </c>
      <c r="D4" s="97" t="s">
        <v>508</v>
      </c>
      <c r="E4" s="95" t="s">
        <v>245</v>
      </c>
      <c r="F4" s="159" t="s">
        <v>459</v>
      </c>
    </row>
    <row r="5" spans="2:8" ht="29" x14ac:dyDescent="0.35">
      <c r="B5" s="110" t="s">
        <v>170</v>
      </c>
      <c r="C5" s="112" t="s">
        <v>247</v>
      </c>
      <c r="D5" s="97" t="s">
        <v>248</v>
      </c>
      <c r="E5" s="95" t="s">
        <v>249</v>
      </c>
      <c r="F5" s="114" t="s">
        <v>509</v>
      </c>
    </row>
    <row r="7" spans="2:8" customFormat="1" x14ac:dyDescent="0.35">
      <c r="B7" s="119" t="s">
        <v>160</v>
      </c>
      <c r="C7" s="119" t="s">
        <v>250</v>
      </c>
      <c r="D7" s="120" t="s">
        <v>251</v>
      </c>
    </row>
    <row r="8" spans="2:8" customFormat="1" ht="159.5" x14ac:dyDescent="0.35">
      <c r="B8" s="111">
        <v>1</v>
      </c>
      <c r="C8" s="87" t="s">
        <v>252</v>
      </c>
      <c r="D8" s="109" t="s">
        <v>392</v>
      </c>
    </row>
    <row r="9" spans="2:8" customFormat="1" ht="174" x14ac:dyDescent="0.35">
      <c r="B9" s="111">
        <v>2</v>
      </c>
      <c r="C9" s="87" t="s">
        <v>253</v>
      </c>
      <c r="D9" s="109" t="s">
        <v>511</v>
      </c>
    </row>
    <row r="10" spans="2:8" customFormat="1" ht="409.5" x14ac:dyDescent="0.35">
      <c r="B10" s="111">
        <v>3</v>
      </c>
      <c r="C10" s="87" t="s">
        <v>254</v>
      </c>
      <c r="D10" s="109" t="s">
        <v>388</v>
      </c>
    </row>
    <row r="11" spans="2:8" customFormat="1" ht="246.5" x14ac:dyDescent="0.35">
      <c r="B11" s="111">
        <v>4</v>
      </c>
      <c r="C11" s="87" t="s">
        <v>255</v>
      </c>
      <c r="D11" s="109" t="s">
        <v>389</v>
      </c>
    </row>
    <row r="12" spans="2:8" customFormat="1" ht="159.5" x14ac:dyDescent="0.35">
      <c r="B12" s="111">
        <v>5</v>
      </c>
      <c r="C12" s="87" t="s">
        <v>256</v>
      </c>
      <c r="D12" s="109" t="s">
        <v>390</v>
      </c>
    </row>
    <row r="13" spans="2:8" customFormat="1" ht="275.5" x14ac:dyDescent="0.35">
      <c r="B13" s="111">
        <v>6</v>
      </c>
      <c r="C13" s="87" t="s">
        <v>257</v>
      </c>
      <c r="D13" s="109" t="s">
        <v>391</v>
      </c>
    </row>
    <row r="14" spans="2:8" customFormat="1" ht="348" x14ac:dyDescent="0.35">
      <c r="B14" s="111">
        <v>7</v>
      </c>
      <c r="C14" s="87" t="s">
        <v>258</v>
      </c>
      <c r="D14" s="109" t="s">
        <v>510</v>
      </c>
    </row>
    <row r="15" spans="2:8" ht="15" thickBot="1" x14ac:dyDescent="0.4"/>
    <row r="16" spans="2:8" customFormat="1" x14ac:dyDescent="0.35">
      <c r="B16" s="105" t="s">
        <v>34</v>
      </c>
      <c r="C16" s="48"/>
      <c r="D16" s="34"/>
      <c r="E16" s="34"/>
      <c r="F16" s="34"/>
      <c r="G16" s="34"/>
      <c r="H16" s="35"/>
    </row>
    <row r="17" spans="2:8" customFormat="1" ht="65.25" customHeight="1" x14ac:dyDescent="0.35">
      <c r="B17" s="161" t="s">
        <v>353</v>
      </c>
      <c r="C17" s="162"/>
      <c r="D17" s="162"/>
      <c r="E17" s="162"/>
      <c r="F17" s="162"/>
      <c r="G17" s="162"/>
      <c r="H17" s="163"/>
    </row>
    <row r="18" spans="2:8" customFormat="1" x14ac:dyDescent="0.35">
      <c r="B18" s="43"/>
      <c r="C18" s="46"/>
      <c r="H18" s="37"/>
    </row>
    <row r="19" spans="2:8" customFormat="1" x14ac:dyDescent="0.35">
      <c r="B19" s="43"/>
      <c r="C19" s="46"/>
      <c r="H19" s="37"/>
    </row>
    <row r="20" spans="2:8" customFormat="1" x14ac:dyDescent="0.35">
      <c r="B20" s="43"/>
      <c r="C20" s="46"/>
      <c r="H20" s="37"/>
    </row>
    <row r="21" spans="2:8" customFormat="1" ht="12.75" customHeight="1" x14ac:dyDescent="0.35">
      <c r="B21" s="43"/>
      <c r="C21" s="46"/>
      <c r="H21" s="37"/>
    </row>
    <row r="22" spans="2:8" customFormat="1" x14ac:dyDescent="0.35">
      <c r="B22" s="43"/>
      <c r="H22" s="37"/>
    </row>
    <row r="23" spans="2:8" customFormat="1" x14ac:dyDescent="0.35">
      <c r="B23" s="43"/>
      <c r="H23" s="37"/>
    </row>
    <row r="24" spans="2:8" customFormat="1" x14ac:dyDescent="0.35">
      <c r="B24" s="43"/>
      <c r="H24" s="37"/>
    </row>
    <row r="25" spans="2:8" customFormat="1" x14ac:dyDescent="0.35">
      <c r="B25" s="43"/>
      <c r="H25" s="37"/>
    </row>
    <row r="26" spans="2:8" customFormat="1" x14ac:dyDescent="0.35">
      <c r="B26" s="43"/>
      <c r="H26" s="37"/>
    </row>
    <row r="27" spans="2:8" customFormat="1" x14ac:dyDescent="0.35">
      <c r="B27" s="43"/>
      <c r="H27" s="37"/>
    </row>
    <row r="28" spans="2:8" customFormat="1" ht="15" thickBot="1" x14ac:dyDescent="0.4">
      <c r="B28" s="106"/>
      <c r="C28" s="39"/>
      <c r="D28" s="39"/>
      <c r="E28" s="39"/>
      <c r="F28" s="39"/>
      <c r="G28" s="39"/>
      <c r="H28" s="40"/>
    </row>
    <row r="29" spans="2:8" customFormat="1" x14ac:dyDescent="0.35">
      <c r="B29" s="101"/>
      <c r="C29" s="1"/>
    </row>
    <row r="30" spans="2:8" x14ac:dyDescent="0.35">
      <c r="C30" s="107"/>
    </row>
  </sheetData>
  <mergeCells count="1">
    <mergeCell ref="B17:H17"/>
  </mergeCells>
  <dataValidations count="1">
    <dataValidation type="list" allowBlank="1" showInputMessage="1" showErrorMessage="1" sqref="D22:E24" xr:uid="{4963E126-051A-4685-AA72-5E87DC290A0F}">
      <formula1>"V"</formula1>
    </dataValidation>
  </dataValidations>
  <hyperlinks>
    <hyperlink ref="F4" r:id="rId1" xr:uid="{56A50812-ABAF-471E-8722-6C4D201CD5E9}"/>
    <hyperlink ref="F3" r:id="rId2" xr:uid="{12D20EBD-54D0-48B8-A9CF-5395FADC3B5E}"/>
  </hyperlinks>
  <pageMargins left="0.7" right="0.7" top="0.75" bottom="0.75" header="0.3" footer="0.3"/>
  <pageSetup orientation="portrait" horizontalDpi="1200" verticalDpi="1200"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15</vt:i4>
      </vt:variant>
    </vt:vector>
  </HeadingPairs>
  <TitlesOfParts>
    <vt:vector size="15" baseType="lpstr">
      <vt:lpstr>Menu</vt:lpstr>
      <vt:lpstr>Identi</vt:lpstr>
      <vt:lpstr>Tabel Monev</vt:lpstr>
      <vt:lpstr>1.1</vt:lpstr>
      <vt:lpstr>2</vt:lpstr>
      <vt:lpstr>2.2</vt:lpstr>
      <vt:lpstr>Keterlaksanaan SPMI</vt:lpstr>
      <vt:lpstr>Standar Mutu</vt:lpstr>
      <vt:lpstr>RTM</vt:lpstr>
      <vt:lpstr>Siklus SPMI</vt:lpstr>
      <vt:lpstr>Akreditasi</vt:lpstr>
      <vt:lpstr>Lampiran Akreditasi</vt:lpstr>
      <vt:lpstr>Program Studi Berstandar Inter</vt:lpstr>
      <vt:lpstr>Mekanisme menuju Outcome Based </vt:lpstr>
      <vt:lpstr>Resume Data Survey Kepuasan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Chika</dc:creator>
  <cp:lastModifiedBy>reza ishadi</cp:lastModifiedBy>
  <cp:lastPrinted>2026-02-12T02:10:32Z</cp:lastPrinted>
  <dcterms:created xsi:type="dcterms:W3CDTF">2019-03-21T02:20:13Z</dcterms:created>
  <dcterms:modified xsi:type="dcterms:W3CDTF">2026-02-12T02:14:34Z</dcterms:modified>
</cp:coreProperties>
</file>